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44" windowHeight="6947" tabRatio="944" firstSheet="35" activeTab="3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'2部门收支总表（分单位）'!$A$1:$P$13</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 iterateDelta="0.001"/>
</workbook>
</file>

<file path=xl/sharedStrings.xml><?xml version="1.0" encoding="utf-8"?>
<sst xmlns="http://schemas.openxmlformats.org/spreadsheetml/2006/main" count="914" uniqueCount="259">
  <si>
    <t>附件</t>
  </si>
  <si>
    <t>抚顺市社会科学院2019年部门预算和“三公”经费预算公开表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</si>
  <si>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</si>
  <si>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</si>
  <si>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</si>
  <si>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</si>
  <si>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</si>
  <si>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</si>
  <si>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</si>
  <si>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</si>
  <si>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</si>
  <si>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</si>
  <si>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</si>
  <si>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</si>
  <si>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</si>
  <si>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</si>
  <si>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</si>
  <si>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</si>
  <si>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</si>
  <si>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</si>
  <si>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</si>
  <si>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</si>
  <si>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</si>
  <si>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</si>
  <si>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</si>
  <si>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部门名称：抚顺市社会科学院</t>
  </si>
  <si>
    <t>单位：万元</t>
  </si>
  <si>
    <t>收                 入</t>
  </si>
  <si>
    <t>支           出</t>
  </si>
  <si>
    <t>项          目</t>
  </si>
  <si>
    <t>预算数</t>
  </si>
  <si>
    <t>一、财政拨款收入</t>
  </si>
  <si>
    <t xml:space="preserve">一、科学技术支出 </t>
  </si>
  <si>
    <t>其中：上级提前告知转移支付资金</t>
  </si>
  <si>
    <t xml:space="preserve">     行政运行（科学技术管理事务）</t>
  </si>
  <si>
    <t>二、纳入预算管理的专项收入</t>
  </si>
  <si>
    <t xml:space="preserve">     社会科学研究机构</t>
  </si>
  <si>
    <t>三、纳入预算管理的行政事业性收费</t>
  </si>
  <si>
    <t xml:space="preserve">     社会科学研究</t>
  </si>
  <si>
    <t>四、国有资源（资产）有偿使用收入</t>
  </si>
  <si>
    <t>二、社会保障和就业支出</t>
  </si>
  <si>
    <t>五、政府住房收入</t>
  </si>
  <si>
    <t xml:space="preserve">     归口管理的行政单位离退休</t>
  </si>
  <si>
    <t>六、纳入政府性基金预算管理收入</t>
  </si>
  <si>
    <t xml:space="preserve">     事业单位离退休</t>
  </si>
  <si>
    <t>机关事业单位基本养老保险缴费支出</t>
  </si>
  <si>
    <t>七、纳入专户管理的行政事业性收费</t>
  </si>
  <si>
    <t>三、 卫生健康支出</t>
  </si>
  <si>
    <t xml:space="preserve">     行政单位医疗</t>
  </si>
  <si>
    <r>
      <t xml:space="preserve">    </t>
    </r>
    <r>
      <rPr>
        <sz val="10"/>
        <rFont val="宋体"/>
        <family val="0"/>
      </rPr>
      <t xml:space="preserve"> </t>
    </r>
    <r>
      <rPr>
        <sz val="10"/>
        <rFont val="宋体"/>
        <family val="0"/>
      </rPr>
      <t>事业单位医疗</t>
    </r>
  </si>
  <si>
    <t>四、住房保障支出</t>
  </si>
  <si>
    <t xml:space="preserve">     住房公积金</t>
  </si>
  <si>
    <t>收    入    合    计</t>
  </si>
  <si>
    <t>支    出    总    计</t>
  </si>
  <si>
    <t>2019年部门收支总体情况表（分单位）</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</si>
  <si>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</si>
  <si>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</si>
  <si>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</si>
  <si>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</si>
  <si>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</si>
  <si>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</si>
  <si>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</si>
  <si>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</si>
  <si>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</si>
  <si>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</si>
  <si>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</si>
  <si>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</si>
  <si>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抚顺市社科院</t>
  </si>
  <si>
    <t>2019年部门收入总体情况表</t>
  </si>
  <si>
    <t>公开表3</t>
  </si>
  <si>
    <t>科目编码</t>
  </si>
  <si>
    <t>科目名称</t>
  </si>
  <si>
    <t>类</t>
  </si>
  <si>
    <t>款</t>
  </si>
  <si>
    <t>项</t>
  </si>
  <si>
    <t>206</t>
  </si>
  <si>
    <t>科学技术</t>
  </si>
  <si>
    <t>01</t>
  </si>
  <si>
    <t>科学技术管理事物</t>
  </si>
  <si>
    <r>
      <t>0</t>
    </r>
    <r>
      <rPr>
        <sz val="10"/>
        <rFont val="宋体"/>
        <family val="0"/>
      </rPr>
      <t>1</t>
    </r>
  </si>
  <si>
    <t>行政运行（科学技术管理事务）</t>
  </si>
  <si>
    <t>06</t>
  </si>
  <si>
    <t>社会科学</t>
  </si>
  <si>
    <r>
      <t>0</t>
    </r>
    <r>
      <rPr>
        <sz val="10"/>
        <rFont val="宋体"/>
        <family val="0"/>
      </rPr>
      <t>6</t>
    </r>
  </si>
  <si>
    <t>社会科学研究机构</t>
  </si>
  <si>
    <t>02</t>
  </si>
  <si>
    <t>社会科学研究</t>
  </si>
  <si>
    <r>
      <t>2</t>
    </r>
    <r>
      <rPr>
        <sz val="10"/>
        <rFont val="宋体"/>
        <family val="0"/>
      </rPr>
      <t>08</t>
    </r>
  </si>
  <si>
    <t>社会保障和就业</t>
  </si>
  <si>
    <r>
      <t>0</t>
    </r>
    <r>
      <rPr>
        <sz val="10"/>
        <rFont val="宋体"/>
        <family val="0"/>
      </rPr>
      <t>5</t>
    </r>
  </si>
  <si>
    <t>行政事业单位离退休</t>
  </si>
  <si>
    <t>归口管理的行政单位离退休</t>
  </si>
  <si>
    <t>归口管理的事业单位离退休</t>
  </si>
  <si>
    <t>05</t>
  </si>
  <si>
    <r>
      <t>2</t>
    </r>
    <r>
      <rPr>
        <sz val="10"/>
        <rFont val="宋体"/>
        <family val="0"/>
      </rPr>
      <t>10</t>
    </r>
  </si>
  <si>
    <t>卫生健康支出</t>
  </si>
  <si>
    <t>11</t>
  </si>
  <si>
    <t>医疗保障</t>
  </si>
  <si>
    <t>行政单位医疗</t>
  </si>
  <si>
    <r>
      <t>0</t>
    </r>
    <r>
      <rPr>
        <sz val="10"/>
        <rFont val="宋体"/>
        <family val="0"/>
      </rPr>
      <t>2</t>
    </r>
  </si>
  <si>
    <t>事业单位医疗</t>
  </si>
  <si>
    <t>221</t>
  </si>
  <si>
    <t>住房保障</t>
  </si>
  <si>
    <t>住房改革</t>
  </si>
  <si>
    <t>住房公积金</t>
  </si>
  <si>
    <t>2019年部门支出总体情况表</t>
  </si>
  <si>
    <t>公开表4</t>
  </si>
  <si>
    <t>2019年部门支出总体情况表（按功能科目）</t>
  </si>
  <si>
    <t>公开表5</t>
  </si>
  <si>
    <t>资金来源</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</si>
  <si>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</si>
  <si>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</si>
  <si>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</si>
  <si>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</si>
  <si>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</si>
  <si>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</si>
  <si>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</si>
  <si>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</si>
  <si>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</si>
  <si>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</si>
  <si>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</si>
  <si>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</si>
  <si>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</si>
  <si>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</si>
  <si>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</si>
  <si>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</si>
  <si>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2019年部门一般公共预算基本支出表</t>
  </si>
  <si>
    <t>公开表9</t>
  </si>
  <si>
    <t>2019年部门一般公共预算基本支出情况表（按经济分类）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</si>
  <si>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</si>
  <si>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</si>
  <si>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</si>
  <si>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</si>
  <si>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</si>
  <si>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</si>
  <si>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</si>
  <si>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</si>
  <si>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</si>
  <si>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07</t>
  </si>
  <si>
    <t xml:space="preserve">    绩效工资</t>
  </si>
  <si>
    <t>08</t>
  </si>
  <si>
    <t xml:space="preserve">    机关事业单位基本养老保险缴费</t>
  </si>
  <si>
    <t>12</t>
  </si>
  <si>
    <t xml:space="preserve">    其他社会保障缴费</t>
  </si>
  <si>
    <t>13</t>
  </si>
  <si>
    <t xml:space="preserve">    住房公积金</t>
  </si>
  <si>
    <t>302</t>
  </si>
  <si>
    <t xml:space="preserve">    办公费</t>
  </si>
  <si>
    <t xml:space="preserve">    邮电费</t>
  </si>
  <si>
    <t xml:space="preserve">    差旅费</t>
  </si>
  <si>
    <t>17</t>
  </si>
  <si>
    <t xml:space="preserve">    公务接待费</t>
  </si>
  <si>
    <t>28</t>
  </si>
  <si>
    <t xml:space="preserve">    工会经费</t>
  </si>
  <si>
    <t>31</t>
  </si>
  <si>
    <t xml:space="preserve">    公务用车运行维护费</t>
  </si>
  <si>
    <t>39</t>
  </si>
  <si>
    <t xml:space="preserve">    其他交通费用</t>
  </si>
  <si>
    <t>99</t>
  </si>
  <si>
    <t xml:space="preserve">    其他商品和服务支出</t>
  </si>
  <si>
    <t xml:space="preserve">    离退休人员公用经费</t>
  </si>
  <si>
    <t>303</t>
  </si>
  <si>
    <t>对个人家庭补助支出</t>
  </si>
  <si>
    <t xml:space="preserve">    离休费</t>
  </si>
  <si>
    <t xml:space="preserve">    退休费</t>
  </si>
  <si>
    <t xml:space="preserve">    其他对个人和家庭补助支出</t>
  </si>
  <si>
    <t>2019年纳入预算管理的行政事业性收费预算支出表</t>
  </si>
  <si>
    <t>公开表11</t>
  </si>
  <si>
    <t>注：本部门没有纳入预算管理的行政事业性收费预算拨款收入，也没有使用纳入预算管理的行政事业性收费安排的支出，故本表无数据。</t>
  </si>
  <si>
    <t>2019年部门（政府性基金收入）政府性基金预算支出表</t>
  </si>
  <si>
    <t>公开表12</t>
  </si>
  <si>
    <t>注：本部门没有纳入预算管理的政府性基金收入，也没有使用纳入预算管理的政府性基金收入安排的支出，故本表无数据。</t>
  </si>
  <si>
    <t>2019年部门（国有资本经营收入）国有资本经营预算支出表</t>
  </si>
  <si>
    <r>
      <t>公开表1</t>
    </r>
    <r>
      <rPr>
        <b/>
        <sz val="10"/>
        <rFont val="宋体"/>
        <family val="0"/>
      </rPr>
      <t>3</t>
    </r>
  </si>
  <si>
    <t>注：本部门没有国有资本经营预算安排的支出，故本表无数据。</t>
  </si>
  <si>
    <t>2019年部门项目支出预算表</t>
  </si>
  <si>
    <r>
      <t>公开表1</t>
    </r>
    <r>
      <rPr>
        <b/>
        <sz val="10"/>
        <rFont val="宋体"/>
        <family val="0"/>
      </rPr>
      <t>4</t>
    </r>
  </si>
  <si>
    <t>项目名称</t>
  </si>
  <si>
    <t>项目内容</t>
  </si>
  <si>
    <t/>
  </si>
  <si>
    <t>市社科院</t>
  </si>
  <si>
    <t>报刊资料</t>
  </si>
  <si>
    <t>为政府、市委相关单位提供各类报刊、杂志阅览。</t>
  </si>
  <si>
    <t>社科课题及科普活动</t>
  </si>
  <si>
    <t>为繁荣发展我市哲学社会科学事业，促进我市经济社会发展，发挥了重要作用。社科规划课题是推进学科建设和人才培养繁荣哲学社会科学的重要举措，课题集中收录本年度优秀课题，为市委市政府提供决策参考。</t>
  </si>
  <si>
    <t>《抚顺社会科学》</t>
  </si>
  <si>
    <t>《抚顺社会科学》创刊于1980年，是抚顺市创刊最早的综合性理论刊物，也是目前我市保留的唯一覆盖全市的综合性理论刊物（内刊），主办单位为抚顺市社会科学院和抚顺市社会科学界联合会，发行方式为交流、赠阅，现为季刊、大16开本、48页。《抚顺社会科学》始终坚持“立足地方、侧重应用”的办刊宗旨。紧紧围绕地方党委和政府的工作重点、社会发展中的热点问题，组织有关作者探讨地方社会经济发展的重大问题，大力宣传党的有关方针、政策，其参谋助手作用得到市有关领导及相关部门的重视和肯定。</t>
  </si>
  <si>
    <t>《抚顺年鉴》</t>
  </si>
  <si>
    <t>《抚顺年鉴》是抚顺市唯一一部大型综合性、资料性市情书，自1987年创刊至2017年已连续出版30部。该书由抚顺市人民政府主办，市社会科学院、市人民政府地方志办公室承编，由辽宁民族出版社公开出版发行。《抚顺年鉴》全面、系统、翔实地记载抚顺市每年政治、经济、文化等各项事业发展的基本情况,以及全市人民在中共抚顺市委、市政府的领导下,取得的新进展、新成就，为社会各界了解和研究抚顺提供丰富、权威、真实的市情资料，是宣传抚顺、研究抚顺不可或缺的工具书。《抚顺年鉴》是宣传两个文明建设、宣传社会主义成就、教育干部和群众的好教材。尤其是在政治、经济体制改革的新形势下，利用年鉴所记载的发展变化的情况进行爱国主义教育是十分必要并切合实际的。《抚顺年鉴》是一年一鉴，它是昨天的记录、今天的镜子、明天的见证。</t>
  </si>
  <si>
    <t>社科重点科研项目</t>
  </si>
  <si>
    <t>为纪念中华人民共和国建国60周年，回顾抚顺历史一百年变迁，歌颂改革开放。</t>
  </si>
  <si>
    <r>
      <t>2018</t>
    </r>
    <r>
      <rPr>
        <b/>
        <sz val="18"/>
        <rFont val="宋体"/>
        <family val="0"/>
      </rPr>
      <t>年部门政府采购支出预算表</t>
    </r>
  </si>
  <si>
    <r>
      <t>公开表1</t>
    </r>
    <r>
      <rPr>
        <b/>
        <sz val="9"/>
        <rFont val="宋体"/>
        <family val="0"/>
      </rPr>
      <t>5</t>
    </r>
  </si>
  <si>
    <t>采购项目</t>
  </si>
  <si>
    <t>采购目录</t>
  </si>
  <si>
    <t>规格要求</t>
  </si>
  <si>
    <t>采购数量</t>
  </si>
  <si>
    <t>注：2018年本部门没有政府采购预算支出，故本表无数据。</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</si>
  <si>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</si>
  <si>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</si>
  <si>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</si>
  <si>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</si>
  <si>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</si>
  <si>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</si>
  <si>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</si>
  <si>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</si>
  <si>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注：2018年本部门没有政府购买服务支出，故本表无数据。</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</si>
  <si>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</si>
  <si>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</si>
  <si>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</si>
  <si>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</si>
  <si>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</si>
  <si>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</si>
  <si>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</si>
  <si>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</si>
  <si>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</si>
  <si>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</si>
  <si>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</si>
  <si>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</si>
  <si>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2019年比2018年增加的原因说明：因事业单位机构改革，新并入到我单位的人员及车辆有所增加。</t>
  </si>
  <si>
    <t>2019年部门一般公共预算机关运行经费明细表</t>
  </si>
  <si>
    <r>
      <t>公开表1</t>
    </r>
    <r>
      <rPr>
        <b/>
        <sz val="10"/>
        <rFont val="宋体"/>
        <family val="0"/>
      </rPr>
      <t>8</t>
    </r>
  </si>
  <si>
    <t>科目代码</t>
  </si>
  <si>
    <t>2019年部门项目支出预算绩效目标情况表</t>
  </si>
  <si>
    <t>公开表19</t>
  </si>
  <si>
    <t>项目年度绩效目标</t>
  </si>
  <si>
    <t>项目实施
计划</t>
  </si>
  <si>
    <t>产出指标</t>
  </si>
  <si>
    <t>效益指标</t>
  </si>
  <si>
    <t>指标1</t>
  </si>
  <si>
    <t>指标2</t>
  </si>
  <si>
    <t>指标3</t>
  </si>
  <si>
    <t>指标4</t>
  </si>
  <si>
    <t>印刷并出版《抚顺年鉴》。全面提高质量，丰富内容，有效发挥“提供信息资料、提供决策依据、宣传社会主义两个文明建设成就”的作用。</t>
  </si>
  <si>
    <t>1月，在坚持《抚顺年鉴》以往风格及特色的基础上，本着不断创新、精益求精的原则，对《抚顺年鉴》的框架设计、封面装帧、栏目安排等方面进行认真研究。2月，编写并印制《抚顺年鉴》撰稿通知；3月，向全市下发《抚顺年鉴》撰稿通知；4月，培训《抚顺年鉴》撰稿人员；5月，组稿工作；6月，编辑总纂、调整篇目、补充稿件等；7月，编辑稿件；8月，编辑稿件；9月，下印刷厂并完成一校；10月，完成二校；11月，完成三校；12月，完成出版及印刷工作。</t>
  </si>
  <si>
    <t>大16开精装书，100万字，出版发行800册。</t>
  </si>
  <si>
    <t>附随文图片百余幅。</t>
  </si>
  <si>
    <t xml:space="preserve">该书将为全市各级领导机关和工作部门提供全市性资料和情况，提供决策依据；
</t>
  </si>
  <si>
    <t>为人们总结过去、分析现状、探索未来提供有力借鉴；</t>
  </si>
  <si>
    <t>提供系统的信息和资料，为读者查找资料开辟捷径；</t>
  </si>
  <si>
    <t>为横向联系、为对外开放提供信息，发挥“窗口”作用；</t>
  </si>
  <si>
    <t>出版社科规划课题集促进我市社会科学事业繁荣，为我市经济社会发展提供理论依据。</t>
  </si>
  <si>
    <t>年底前出版发行社科规划课题集，日常做好科普宣传工作。</t>
  </si>
  <si>
    <t>出版发行社科规划课题集</t>
  </si>
  <si>
    <t>繁荣我市哲学社会科学事业，促进我市经济社会发展。</t>
  </si>
  <si>
    <t>推进学科建设，人才培养。</t>
  </si>
  <si>
    <t>全年保质保量出刊四期。</t>
  </si>
  <si>
    <t>《抚顺社会科学》杂志改为季刊。</t>
  </si>
  <si>
    <t>每期印刷1000册，全年四期。</t>
  </si>
  <si>
    <t>为市委、市政府决策提供咨询服务，当好参谋助手。</t>
  </si>
  <si>
    <t>从1月份开始至12月份全年服务。</t>
  </si>
  <si>
    <t>学习的提升</t>
  </si>
  <si>
    <t>为经济、社会、文化、建设提供全方位服务。</t>
  </si>
  <si>
    <t>全面反映抚顺历史一百年变迁，2019年内出版。</t>
  </si>
  <si>
    <t>项目于年初启动，1-4月：收集整理材料；5-6月编撰；8-10月：完成终审；11-12月：出版印刷。2019年底前完成。</t>
  </si>
  <si>
    <t>出版印刷1000册。</t>
  </si>
  <si>
    <t>做到图文并茂，年底前完成印刷出版发行。</t>
  </si>
  <si>
    <t>印刷1000册</t>
  </si>
  <si>
    <t>回顾抚顺百年历史百年变迁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</si>
</sst>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Red]\(0.00\)"/>
    <numFmt numFmtId="180" formatCode="#,##0.0000"/>
    <numFmt numFmtId="181" formatCode="#,##0.0"/>
    <numFmt numFmtId="182" formatCode="0.00_ "/>
    <numFmt numFmtId="183" formatCode="#,##0_ "/>
    <numFmt numFmtId="184" formatCode="#,##0.00_);[Red]\(#,##0.00\)"/>
    <numFmt numFmtId="185" formatCode="0.0_ "/>
  </numFmts>
  <fonts count="42">
    <font>
      <sz val="9"/>
      <name val="宋体"/>
      <family val="0"/>
    </font>
    <font>
      <b/>
      <sz val="18"/>
      <name val="宋体"/>
      <family val="0"/>
    </font>
    <font>
      <b/>
      <sz val="10"/>
      <name val="宋体"/>
      <family val="0"/>
    </font>
    <font>
      <b/>
      <sz val="9"/>
      <name val="宋体"/>
      <family val="0"/>
    </font>
    <font>
      <sz val="10"/>
      <name val="宋体"/>
      <family val="0"/>
    </font>
    <font>
      <b/>
      <sz val="22"/>
      <name val="宋体"/>
      <family val="0"/>
    </font>
    <font>
      <sz val="12"/>
      <name val="宋体"/>
      <family val="0"/>
    </font>
    <font>
      <b/>
      <sz val="10"/>
      <color indexed="9"/>
      <name val="宋体"/>
      <family val="0"/>
    </font>
    <font>
      <b/>
      <sz val="12"/>
      <name val="宋体"/>
      <family val="0"/>
    </font>
    <font>
      <sz val="2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9"/>
      <name val="宋体"/>
      <family val="0"/>
    </font>
    <font>
      <sz val="11"/>
      <color indexed="8"/>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20"/>
      <name val="宋体"/>
      <family val="0"/>
    </font>
    <font>
      <b/>
      <sz val="11"/>
      <color indexed="56"/>
      <name val="宋体"/>
      <family val="0"/>
    </font>
    <font>
      <sz val="11"/>
      <color indexed="10"/>
      <name val="宋体"/>
      <family val="0"/>
    </font>
    <font>
      <u val="single"/>
      <sz val="11"/>
      <color indexed="12"/>
      <name val="宋体"/>
      <family val="0"/>
    </font>
    <font>
      <i/>
      <sz val="11"/>
      <color indexed="23"/>
      <name val="宋体"/>
      <family val="0"/>
    </font>
    <font>
      <u val="single"/>
      <sz val="11"/>
      <color indexed="36"/>
      <name val="宋体"/>
      <family val="0"/>
    </font>
    <font>
      <sz val="11"/>
      <color indexed="52"/>
      <name val="宋体"/>
      <family val="0"/>
    </font>
    <font>
      <sz val="11"/>
      <color indexed="17"/>
      <name val="宋体"/>
      <family val="0"/>
    </font>
    <font>
      <b/>
      <sz val="11"/>
      <color indexed="8"/>
      <name val="宋体"/>
      <family val="0"/>
    </font>
    <font>
      <b/>
      <sz val="13"/>
      <color indexed="56"/>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6" fillId="0" borderId="0" applyFont="0" applyFill="0" applyBorder="0" applyAlignment="0" applyProtection="0"/>
    <xf numFmtId="0" fontId="22" fillId="2" borderId="0" applyNumberFormat="0" applyBorder="0" applyAlignment="0" applyProtection="0"/>
    <xf numFmtId="0" fontId="19"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1" applyNumberFormat="0" applyAlignment="0" applyProtection="0"/>
    <xf numFmtId="0" fontId="0" fillId="0" borderId="0">
      <alignment/>
      <protection/>
    </xf>
    <xf numFmtId="0" fontId="22" fillId="6" borderId="0" applyNumberFormat="0" applyBorder="0" applyAlignment="0" applyProtection="0"/>
    <xf numFmtId="0" fontId="25" fillId="7" borderId="1" applyNumberFormat="0" applyAlignment="0" applyProtection="0"/>
    <xf numFmtId="0" fontId="27" fillId="8" borderId="0" applyNumberFormat="0" applyBorder="0" applyAlignment="0" applyProtection="0"/>
    <xf numFmtId="9" fontId="6" fillId="0" borderId="0" applyFont="0" applyFill="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42" fontId="6" fillId="0" borderId="0" applyFont="0" applyFill="0" applyBorder="0" applyAlignment="0" applyProtection="0"/>
    <xf numFmtId="0" fontId="32" fillId="0" borderId="0" applyNumberFormat="0" applyFill="0" applyBorder="0" applyAlignment="0" applyProtection="0"/>
    <xf numFmtId="0" fontId="40" fillId="9" borderId="0" applyNumberFormat="0" applyBorder="0" applyAlignment="0" applyProtection="0"/>
    <xf numFmtId="0" fontId="0" fillId="10" borderId="2" applyNumberFormat="0" applyFont="0" applyAlignment="0" applyProtection="0"/>
    <xf numFmtId="0" fontId="21"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31" fillId="0" borderId="0" applyNumberFormat="0" applyFill="0" applyBorder="0" applyAlignment="0" applyProtection="0"/>
    <xf numFmtId="0" fontId="17" fillId="0" borderId="3" applyNumberFormat="0" applyFill="0" applyAlignment="0" applyProtection="0"/>
    <xf numFmtId="0" fontId="36" fillId="0" borderId="4" applyNumberFormat="0" applyFill="0" applyAlignment="0" applyProtection="0"/>
    <xf numFmtId="0" fontId="21" fillId="13" borderId="0" applyNumberFormat="0" applyBorder="0" applyAlignment="0" applyProtection="0"/>
    <xf numFmtId="0" fontId="28" fillId="0" borderId="5" applyNumberFormat="0" applyFill="0" applyAlignment="0" applyProtection="0"/>
    <xf numFmtId="0" fontId="21" fillId="14" borderId="0" applyNumberFormat="0" applyBorder="0" applyAlignment="0" applyProtection="0"/>
    <xf numFmtId="0" fontId="24" fillId="7" borderId="6" applyNumberFormat="0" applyAlignment="0" applyProtection="0"/>
    <xf numFmtId="0" fontId="25" fillId="7" borderId="1" applyNumberFormat="0" applyAlignment="0" applyProtection="0"/>
    <xf numFmtId="0" fontId="26" fillId="15" borderId="7" applyNumberFormat="0" applyAlignment="0" applyProtection="0"/>
    <xf numFmtId="0" fontId="22" fillId="16" borderId="0" applyNumberFormat="0" applyBorder="0" applyAlignment="0" applyProtection="0"/>
    <xf numFmtId="0" fontId="22" fillId="5" borderId="0" applyNumberFormat="0" applyBorder="0" applyAlignment="0" applyProtection="0"/>
    <xf numFmtId="0" fontId="21" fillId="17" borderId="0" applyNumberFormat="0" applyBorder="0" applyAlignment="0" applyProtection="0"/>
    <xf numFmtId="0" fontId="33" fillId="0" borderId="8" applyNumberFormat="0" applyFill="0" applyAlignment="0" applyProtection="0"/>
    <xf numFmtId="0" fontId="22" fillId="18" borderId="0" applyNumberFormat="0" applyBorder="0" applyAlignment="0" applyProtection="0"/>
    <xf numFmtId="0" fontId="35" fillId="0" borderId="9" applyNumberFormat="0" applyFill="0" applyAlignment="0" applyProtection="0"/>
    <xf numFmtId="0" fontId="34" fillId="4" borderId="0" applyNumberFormat="0" applyBorder="0" applyAlignment="0" applyProtection="0"/>
    <xf numFmtId="0" fontId="22" fillId="3"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22" fillId="2"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4" fillId="7" borderId="6" applyNumberFormat="0" applyAlignment="0" applyProtection="0"/>
    <xf numFmtId="0" fontId="22" fillId="3"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1" fillId="20"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0" fillId="19" borderId="0" applyNumberFormat="0" applyBorder="0" applyAlignment="0" applyProtection="0"/>
    <xf numFmtId="0" fontId="22" fillId="4" borderId="0" applyNumberFormat="0" applyBorder="0" applyAlignment="0" applyProtection="0"/>
    <xf numFmtId="0" fontId="21" fillId="24" borderId="0" applyNumberFormat="0" applyBorder="0" applyAlignment="0" applyProtection="0"/>
    <xf numFmtId="0" fontId="22" fillId="8"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6" fillId="0" borderId="0">
      <alignment/>
      <protection/>
    </xf>
    <xf numFmtId="0" fontId="37" fillId="0" borderId="0" applyNumberFormat="0" applyFill="0" applyBorder="0" applyAlignment="0" applyProtection="0"/>
    <xf numFmtId="0" fontId="21" fillId="11" borderId="0" applyNumberFormat="0" applyBorder="0" applyAlignment="0" applyProtection="0"/>
    <xf numFmtId="0" fontId="38" fillId="0" borderId="0" applyNumberFormat="0" applyFill="0" applyBorder="0" applyAlignment="0" applyProtection="0"/>
    <xf numFmtId="0" fontId="27" fillId="8" borderId="0" applyNumberFormat="0" applyBorder="0" applyAlignment="0" applyProtection="0"/>
    <xf numFmtId="0" fontId="39" fillId="5" borderId="0" applyNumberFormat="0" applyBorder="0" applyAlignment="0" applyProtection="0"/>
    <xf numFmtId="0" fontId="41" fillId="25" borderId="0" applyNumberFormat="0" applyBorder="0" applyAlignment="0" applyProtection="0"/>
    <xf numFmtId="0" fontId="27" fillId="8" borderId="0" applyNumberFormat="0" applyBorder="0" applyAlignment="0" applyProtection="0"/>
    <xf numFmtId="0" fontId="0" fillId="0" borderId="0">
      <alignment vertical="center"/>
      <protection/>
    </xf>
    <xf numFmtId="0" fontId="0" fillId="0" borderId="0">
      <alignment/>
      <protection/>
    </xf>
    <xf numFmtId="0" fontId="6"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6" fillId="15" borderId="7" applyNumberFormat="0" applyAlignment="0" applyProtection="0"/>
    <xf numFmtId="0" fontId="21" fillId="17"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3" fillId="5" borderId="1" applyNumberFormat="0" applyAlignment="0" applyProtection="0"/>
    <xf numFmtId="0" fontId="21" fillId="21" borderId="0" applyNumberFormat="0" applyBorder="0" applyAlignment="0" applyProtection="0"/>
    <xf numFmtId="0" fontId="0" fillId="10" borderId="2" applyNumberFormat="0" applyFont="0" applyAlignment="0" applyProtection="0"/>
  </cellStyleXfs>
  <cellXfs count="251">
    <xf numFmtId="0" fontId="0" fillId="0" borderId="0" xfId="0" applyAlignment="1">
      <alignment vertical="center"/>
    </xf>
    <xf numFmtId="0" fontId="0" fillId="26" borderId="0" xfId="0" applyFill="1" applyAlignment="1">
      <alignment vertical="center"/>
    </xf>
    <xf numFmtId="0" fontId="1" fillId="26" borderId="0" xfId="0" applyFont="1" applyFill="1" applyAlignment="1">
      <alignment horizontal="centerContinuous" vertical="center"/>
    </xf>
    <xf numFmtId="0" fontId="2" fillId="26" borderId="10" xfId="117" applyFont="1" applyFill="1" applyBorder="1" applyAlignment="1">
      <alignment vertical="center"/>
      <protection/>
    </xf>
    <xf numFmtId="0" fontId="3" fillId="26" borderId="0" xfId="0" applyFont="1" applyFill="1" applyAlignment="1">
      <alignment vertical="center"/>
    </xf>
    <xf numFmtId="0" fontId="3" fillId="26" borderId="11" xfId="0" applyNumberFormat="1" applyFont="1" applyFill="1" applyBorder="1" applyAlignment="1" applyProtection="1">
      <alignment horizontal="center" vertical="center"/>
      <protection/>
    </xf>
    <xf numFmtId="0" fontId="3" fillId="26" borderId="12" xfId="0" applyNumberFormat="1" applyFont="1" applyFill="1" applyBorder="1" applyAlignment="1" applyProtection="1">
      <alignment horizontal="center" vertical="center"/>
      <protection/>
    </xf>
    <xf numFmtId="0" fontId="3" fillId="26" borderId="13"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3" fillId="26" borderId="14" xfId="0" applyNumberFormat="1" applyFont="1" applyFill="1" applyBorder="1" applyAlignment="1" applyProtection="1">
      <alignment horizontal="center" vertical="center"/>
      <protection/>
    </xf>
    <xf numFmtId="0" fontId="2" fillId="0" borderId="12" xfId="0" applyFont="1" applyBorder="1" applyAlignment="1">
      <alignment vertical="center" wrapText="1"/>
    </xf>
    <xf numFmtId="0" fontId="3" fillId="26" borderId="15" xfId="0" applyNumberFormat="1" applyFont="1" applyFill="1" applyBorder="1" applyAlignment="1" applyProtection="1">
      <alignment horizontal="center" vertical="center"/>
      <protection/>
    </xf>
    <xf numFmtId="4" fontId="2" fillId="0" borderId="12" xfId="116" applyNumberFormat="1" applyFont="1" applyFill="1" applyBorder="1" applyAlignment="1" applyProtection="1">
      <alignment horizontal="right" vertical="center" wrapText="1"/>
      <protection/>
    </xf>
    <xf numFmtId="0" fontId="3" fillId="26" borderId="12" xfId="0" applyNumberFormat="1" applyFont="1" applyFill="1" applyBorder="1" applyAlignment="1" applyProtection="1">
      <alignment vertical="center" wrapText="1"/>
      <protection/>
    </xf>
    <xf numFmtId="0" fontId="4" fillId="26" borderId="0" xfId="0" applyFont="1" applyFill="1" applyAlignment="1">
      <alignment vertical="center"/>
    </xf>
    <xf numFmtId="0" fontId="3" fillId="26" borderId="11" xfId="0" applyNumberFormat="1" applyFont="1" applyFill="1" applyBorder="1" applyAlignment="1" applyProtection="1">
      <alignment horizontal="center" vertical="center" wrapText="1"/>
      <protection/>
    </xf>
    <xf numFmtId="0" fontId="3" fillId="26" borderId="15" xfId="0" applyNumberFormat="1" applyFont="1" applyFill="1" applyBorder="1" applyAlignment="1" applyProtection="1">
      <alignment horizontal="center" vertical="center" wrapText="1"/>
      <protection/>
    </xf>
    <xf numFmtId="0" fontId="3" fillId="26" borderId="16" xfId="0" applyNumberFormat="1" applyFont="1" applyFill="1" applyBorder="1" applyAlignment="1" applyProtection="1">
      <alignment horizontal="center" vertical="center" wrapText="1"/>
      <protection/>
    </xf>
    <xf numFmtId="0" fontId="3" fillId="26" borderId="13" xfId="0" applyNumberFormat="1" applyFont="1" applyFill="1" applyBorder="1" applyAlignment="1" applyProtection="1">
      <alignment horizontal="center" vertical="center" wrapText="1"/>
      <protection/>
    </xf>
    <xf numFmtId="0" fontId="3" fillId="26" borderId="14" xfId="0" applyNumberFormat="1" applyFont="1" applyFill="1" applyBorder="1" applyAlignment="1" applyProtection="1">
      <alignment horizontal="center" vertical="center" wrapText="1"/>
      <protection/>
    </xf>
    <xf numFmtId="0" fontId="3" fillId="26" borderId="0" xfId="0" applyNumberFormat="1" applyFont="1" applyFill="1" applyAlignment="1" applyProtection="1">
      <alignment horizontal="right" vertical="center"/>
      <protection/>
    </xf>
    <xf numFmtId="0" fontId="3" fillId="26" borderId="0" xfId="0" applyFont="1" applyFill="1" applyAlignment="1">
      <alignment horizontal="right" vertical="center"/>
    </xf>
    <xf numFmtId="0" fontId="3" fillId="26" borderId="17" xfId="0" applyNumberFormat="1" applyFont="1" applyFill="1" applyBorder="1" applyAlignment="1" applyProtection="1">
      <alignment horizontal="center" vertical="center" wrapText="1"/>
      <protection/>
    </xf>
    <xf numFmtId="0" fontId="4" fillId="0" borderId="0" xfId="21" applyFont="1" applyAlignment="1">
      <alignment vertical="center"/>
      <protection/>
    </xf>
    <xf numFmtId="0" fontId="2" fillId="27" borderId="0" xfId="21" applyFont="1" applyFill="1" applyAlignment="1">
      <alignment vertical="center" wrapText="1"/>
      <protection/>
    </xf>
    <xf numFmtId="0" fontId="2" fillId="0" borderId="0" xfId="21" applyFont="1" applyAlignment="1">
      <alignment vertical="center"/>
      <protection/>
    </xf>
    <xf numFmtId="0" fontId="3" fillId="0" borderId="0" xfId="0" applyFont="1" applyAlignment="1">
      <alignment vertical="center"/>
    </xf>
    <xf numFmtId="49" fontId="4" fillId="0" borderId="0" xfId="21" applyNumberFormat="1" applyFont="1" applyFill="1" applyAlignment="1" applyProtection="1">
      <alignment vertical="center"/>
      <protection/>
    </xf>
    <xf numFmtId="176" fontId="4" fillId="0" borderId="0" xfId="21" applyNumberFormat="1" applyFont="1" applyAlignment="1">
      <alignment vertical="center"/>
      <protection/>
    </xf>
    <xf numFmtId="0" fontId="4" fillId="0" borderId="0" xfId="21" applyFont="1">
      <alignment/>
      <protection/>
    </xf>
    <xf numFmtId="2" fontId="1" fillId="0" borderId="0" xfId="21" applyNumberFormat="1" applyFont="1" applyFill="1" applyAlignment="1" applyProtection="1">
      <alignment horizontal="centerContinuous" vertical="center"/>
      <protection/>
    </xf>
    <xf numFmtId="2" fontId="5" fillId="0" borderId="0" xfId="21" applyNumberFormat="1" applyFont="1" applyFill="1" applyAlignment="1" applyProtection="1">
      <alignment horizontal="centerContinuous" vertical="center"/>
      <protection/>
    </xf>
    <xf numFmtId="2" fontId="4" fillId="0" borderId="0" xfId="21" applyNumberFormat="1" applyFont="1" applyFill="1" applyAlignment="1" applyProtection="1">
      <alignment horizontal="center" vertical="center"/>
      <protection/>
    </xf>
    <xf numFmtId="2" fontId="2" fillId="0" borderId="0" xfId="21" applyNumberFormat="1" applyFont="1" applyFill="1" applyAlignment="1" applyProtection="1">
      <alignment horizontal="right" vertical="center"/>
      <protection/>
    </xf>
    <xf numFmtId="0" fontId="2" fillId="0" borderId="10" xfId="117" applyFont="1" applyFill="1" applyBorder="1" applyAlignment="1">
      <alignment horizontal="left" vertical="center"/>
      <protection/>
    </xf>
    <xf numFmtId="176" fontId="4" fillId="0" borderId="0" xfId="21" applyNumberFormat="1" applyFont="1" applyFill="1" applyAlignment="1">
      <alignment horizontal="center" vertical="center"/>
      <protection/>
    </xf>
    <xf numFmtId="176" fontId="2" fillId="0" borderId="10" xfId="21" applyNumberFormat="1" applyFont="1" applyFill="1" applyBorder="1" applyAlignment="1" applyProtection="1">
      <alignment horizontal="right" vertical="center"/>
      <protection/>
    </xf>
    <xf numFmtId="49" fontId="2" fillId="0" borderId="12" xfId="21" applyNumberFormat="1" applyFont="1" applyFill="1" applyBorder="1" applyAlignment="1" applyProtection="1">
      <alignment horizontal="center" vertical="center" wrapText="1"/>
      <protection/>
    </xf>
    <xf numFmtId="176" fontId="2" fillId="0" borderId="12" xfId="21"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49" fontId="2" fillId="0" borderId="15"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center" vertical="center"/>
      <protection/>
    </xf>
    <xf numFmtId="177" fontId="2" fillId="0" borderId="15" xfId="0" applyNumberFormat="1" applyFont="1" applyFill="1" applyBorder="1" applyAlignment="1" applyProtection="1">
      <alignment horizontal="center" vertical="center" wrapText="1"/>
      <protection/>
    </xf>
    <xf numFmtId="178" fontId="2" fillId="0" borderId="12" xfId="21" applyNumberFormat="1" applyFont="1" applyFill="1" applyBorder="1" applyAlignment="1" applyProtection="1">
      <alignment horizontal="right" vertical="center" wrapText="1"/>
      <protection/>
    </xf>
    <xf numFmtId="0" fontId="2" fillId="0" borderId="0" xfId="21" applyFont="1">
      <alignment/>
      <protection/>
    </xf>
    <xf numFmtId="49" fontId="0" fillId="0" borderId="12" xfId="0" applyNumberFormat="1" applyFont="1" applyFill="1" applyBorder="1" applyAlignment="1" applyProtection="1">
      <alignment horizontal="left" vertical="center" wrapText="1"/>
      <protection/>
    </xf>
    <xf numFmtId="49" fontId="4" fillId="0" borderId="12" xfId="116" applyNumberFormat="1" applyFont="1" applyFill="1" applyBorder="1" applyAlignment="1" applyProtection="1">
      <alignment horizontal="left" vertical="center" wrapText="1"/>
      <protection/>
    </xf>
    <xf numFmtId="49" fontId="4" fillId="0" borderId="12" xfId="117" applyNumberFormat="1" applyFont="1" applyFill="1" applyBorder="1" applyAlignment="1" applyProtection="1">
      <alignment vertical="center"/>
      <protection/>
    </xf>
    <xf numFmtId="179" fontId="4" fillId="0" borderId="12" xfId="0" applyNumberFormat="1" applyFont="1" applyFill="1" applyBorder="1" applyAlignment="1" applyProtection="1">
      <alignment horizontal="right" vertical="center"/>
      <protection/>
    </xf>
    <xf numFmtId="49" fontId="4" fillId="0" borderId="15" xfId="116" applyNumberFormat="1" applyFont="1" applyFill="1" applyBorder="1" applyAlignment="1" applyProtection="1">
      <alignment horizontal="left" vertical="center" wrapText="1"/>
      <protection/>
    </xf>
    <xf numFmtId="0" fontId="2" fillId="0" borderId="0" xfId="0" applyFont="1" applyAlignment="1">
      <alignment vertical="center"/>
    </xf>
    <xf numFmtId="0" fontId="4" fillId="0" borderId="0" xfId="0" applyFont="1" applyAlignment="1">
      <alignment vertical="center"/>
    </xf>
    <xf numFmtId="0" fontId="6" fillId="0" borderId="0" xfId="0" applyFont="1" applyFill="1" applyAlignment="1">
      <alignment/>
    </xf>
    <xf numFmtId="0" fontId="5"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0" xfId="117" applyFont="1" applyFill="1" applyBorder="1" applyAlignment="1">
      <alignment horizontal="right" vertical="center"/>
      <protection/>
    </xf>
    <xf numFmtId="0" fontId="2" fillId="0" borderId="12" xfId="0" applyNumberFormat="1" applyFont="1" applyFill="1" applyBorder="1" applyAlignment="1" applyProtection="1">
      <alignment horizontal="center" vertical="center"/>
      <protection/>
    </xf>
    <xf numFmtId="0" fontId="2" fillId="0" borderId="17"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180" fontId="7" fillId="0" borderId="0" xfId="0" applyNumberFormat="1" applyFont="1" applyFill="1" applyAlignment="1" applyProtection="1">
      <alignment vertical="center" wrapText="1"/>
      <protection/>
    </xf>
    <xf numFmtId="181" fontId="7" fillId="0" borderId="0" xfId="0" applyNumberFormat="1" applyFont="1" applyFill="1" applyAlignment="1" applyProtection="1">
      <alignment vertical="center" wrapText="1"/>
      <protection/>
    </xf>
    <xf numFmtId="0" fontId="2" fillId="0" borderId="18" xfId="0" applyFont="1" applyFill="1" applyBorder="1" applyAlignment="1">
      <alignment vertical="center"/>
    </xf>
    <xf numFmtId="0" fontId="2" fillId="0" borderId="12" xfId="0" applyFont="1" applyFill="1" applyBorder="1" applyAlignment="1">
      <alignment vertical="center"/>
    </xf>
    <xf numFmtId="182" fontId="2" fillId="0" borderId="12" xfId="0" applyNumberFormat="1" applyFont="1" applyFill="1" applyBorder="1" applyAlignment="1">
      <alignment vertical="center"/>
    </xf>
    <xf numFmtId="0" fontId="4" fillId="0" borderId="15" xfId="0" applyFont="1" applyFill="1" applyBorder="1" applyAlignment="1">
      <alignment vertical="center"/>
    </xf>
    <xf numFmtId="0" fontId="4" fillId="0" borderId="12" xfId="0" applyFont="1" applyFill="1" applyBorder="1" applyAlignment="1">
      <alignment vertical="center" wrapText="1"/>
    </xf>
    <xf numFmtId="0" fontId="4" fillId="0" borderId="0" xfId="0" applyFont="1" applyFill="1" applyAlignment="1">
      <alignment vertical="center"/>
    </xf>
    <xf numFmtId="0" fontId="4" fillId="0" borderId="15" xfId="0" applyFont="1" applyBorder="1" applyAlignment="1">
      <alignment vertical="center"/>
    </xf>
    <xf numFmtId="182" fontId="4" fillId="0" borderId="12" xfId="0" applyNumberFormat="1" applyFont="1" applyFill="1" applyBorder="1" applyAlignment="1">
      <alignment vertical="center"/>
    </xf>
    <xf numFmtId="0" fontId="4" fillId="0" borderId="12" xfId="0" applyFont="1" applyFill="1" applyBorder="1" applyAlignment="1">
      <alignment vertical="center"/>
    </xf>
    <xf numFmtId="0" fontId="6" fillId="0" borderId="0" xfId="0" applyFont="1" applyFill="1" applyAlignment="1">
      <alignment horizontal="left"/>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3" fillId="0" borderId="1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26"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26" borderId="13" xfId="0" applyFont="1" applyFill="1" applyBorder="1" applyAlignment="1">
      <alignment horizontal="center" vertical="center"/>
    </xf>
    <xf numFmtId="0" fontId="3" fillId="0" borderId="14" xfId="0" applyNumberFormat="1" applyFont="1" applyFill="1" applyBorder="1" applyAlignment="1" applyProtection="1">
      <alignment horizontal="center" vertical="center" wrapText="1"/>
      <protection/>
    </xf>
    <xf numFmtId="0" fontId="3" fillId="26" borderId="14" xfId="0" applyFont="1" applyFill="1" applyBorder="1" applyAlignment="1">
      <alignment horizontal="center" vertical="center"/>
    </xf>
    <xf numFmtId="0" fontId="3" fillId="0" borderId="12" xfId="0" applyFont="1" applyBorder="1" applyAlignment="1">
      <alignment horizontal="center" vertical="center"/>
    </xf>
    <xf numFmtId="177"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0" fontId="6" fillId="0" borderId="0" xfId="0" applyFont="1" applyFill="1" applyAlignment="1">
      <alignment vertical="center"/>
    </xf>
    <xf numFmtId="181" fontId="4" fillId="0" borderId="12" xfId="21" applyNumberFormat="1" applyFont="1" applyFill="1" applyBorder="1" applyAlignment="1" applyProtection="1">
      <alignment horizontal="right" vertical="center" wrapText="1"/>
      <protection/>
    </xf>
    <xf numFmtId="0" fontId="0" fillId="0" borderId="12" xfId="0" applyBorder="1" applyAlignment="1">
      <alignment vertical="center"/>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177" fontId="4" fillId="0" borderId="15"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183" fontId="4" fillId="0" borderId="12" xfId="0" applyNumberFormat="1" applyFont="1" applyFill="1" applyBorder="1" applyAlignment="1" applyProtection="1">
      <alignment horizontal="right" vertical="center"/>
      <protection/>
    </xf>
    <xf numFmtId="181" fontId="4" fillId="0" borderId="12"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0" borderId="12" xfId="0" applyFont="1" applyBorder="1" applyAlignment="1">
      <alignment vertical="center"/>
    </xf>
    <xf numFmtId="0" fontId="5" fillId="0" borderId="0" xfId="21" applyNumberFormat="1" applyFont="1" applyFill="1" applyAlignment="1" applyProtection="1">
      <alignment horizontal="center" vertical="center"/>
      <protection/>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4" fontId="4" fillId="0" borderId="12" xfId="21" applyNumberFormat="1" applyFont="1" applyFill="1" applyBorder="1" applyAlignment="1" applyProtection="1">
      <alignment horizontal="right" vertical="center" wrapText="1"/>
      <protection/>
    </xf>
    <xf numFmtId="4" fontId="4" fillId="0" borderId="12" xfId="116" applyNumberFormat="1" applyFont="1" applyFill="1" applyBorder="1" applyAlignment="1" applyProtection="1">
      <alignment horizontal="right" vertical="center" wrapText="1"/>
      <protection/>
    </xf>
    <xf numFmtId="0" fontId="4" fillId="0" borderId="12" xfId="0" applyFont="1" applyFill="1" applyBorder="1" applyAlignment="1">
      <alignment vertical="center"/>
    </xf>
    <xf numFmtId="0" fontId="4" fillId="0" borderId="12" xfId="0" applyNumberFormat="1" applyFont="1" applyBorder="1" applyAlignment="1">
      <alignment vertical="center" wrapText="1"/>
    </xf>
    <xf numFmtId="0" fontId="8" fillId="0" borderId="0" xfId="0" applyFont="1" applyAlignment="1">
      <alignment horizontal="left" vertical="center"/>
    </xf>
    <xf numFmtId="0" fontId="2" fillId="0" borderId="0" xfId="0" applyNumberFormat="1" applyFont="1" applyFill="1" applyBorder="1" applyAlignment="1" applyProtection="1">
      <alignment horizontal="right" vertical="center"/>
      <protection/>
    </xf>
    <xf numFmtId="0" fontId="4" fillId="0" borderId="12"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4" fillId="0" borderId="10" xfId="0" applyFont="1" applyBorder="1" applyAlignment="1">
      <alignment vertical="center"/>
    </xf>
    <xf numFmtId="49"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horizontal="center" vertical="center"/>
      <protection/>
    </xf>
    <xf numFmtId="177" fontId="2" fillId="0" borderId="12" xfId="0" applyNumberFormat="1" applyFont="1" applyFill="1" applyBorder="1" applyAlignment="1" applyProtection="1">
      <alignment horizontal="center" vertical="center" wrapText="1"/>
      <protection/>
    </xf>
    <xf numFmtId="181" fontId="2" fillId="0" borderId="12"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protection/>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2" xfId="0" applyFont="1" applyFill="1" applyBorder="1" applyAlignment="1">
      <alignment vertical="center"/>
    </xf>
    <xf numFmtId="0" fontId="2" fillId="0" borderId="12" xfId="0" applyFont="1" applyBorder="1" applyAlignment="1">
      <alignment vertical="center"/>
    </xf>
    <xf numFmtId="0" fontId="9" fillId="0" borderId="0" xfId="0" applyFont="1" applyAlignment="1">
      <alignment vertical="center"/>
    </xf>
    <xf numFmtId="0" fontId="2"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0" fontId="8" fillId="0" borderId="0" xfId="0" applyFont="1" applyFill="1" applyAlignment="1">
      <alignment vertical="center"/>
    </xf>
    <xf numFmtId="0" fontId="2"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0" fontId="2" fillId="0" borderId="0" xfId="117" applyFont="1" applyFill="1" applyBorder="1" applyAlignment="1">
      <alignment horizontal="left" vertical="center"/>
      <protection/>
    </xf>
    <xf numFmtId="49" fontId="2" fillId="0" borderId="12"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8" fontId="2" fillId="0" borderId="12" xfId="0" applyNumberFormat="1" applyFont="1" applyBorder="1" applyAlignment="1">
      <alignment horizontal="center" vertical="center"/>
    </xf>
    <xf numFmtId="178" fontId="4" fillId="0" borderId="12" xfId="0" applyNumberFormat="1" applyFont="1" applyFill="1" applyBorder="1" applyAlignment="1" applyProtection="1">
      <alignment horizontal="right" vertical="center"/>
      <protection/>
    </xf>
    <xf numFmtId="49" fontId="4" fillId="0" borderId="12" xfId="0" applyNumberFormat="1" applyFont="1" applyBorder="1" applyAlignment="1">
      <alignment horizontal="center" vertical="center"/>
    </xf>
    <xf numFmtId="0" fontId="4" fillId="0" borderId="12" xfId="0" applyFont="1" applyBorder="1" applyAlignment="1">
      <alignment horizontal="left" vertical="center"/>
    </xf>
    <xf numFmtId="182" fontId="4" fillId="0" borderId="12" xfId="0" applyNumberFormat="1" applyFont="1" applyFill="1" applyBorder="1" applyAlignment="1" applyProtection="1">
      <alignment horizontal="right" vertical="center" wrapText="1"/>
      <protection/>
    </xf>
    <xf numFmtId="182" fontId="4" fillId="0" borderId="12" xfId="0" applyNumberFormat="1" applyFont="1" applyFill="1" applyBorder="1" applyAlignment="1">
      <alignment vertical="center"/>
    </xf>
    <xf numFmtId="177" fontId="4" fillId="0" borderId="12" xfId="0" applyNumberFormat="1"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178" fontId="2" fillId="0" borderId="12" xfId="0" applyNumberFormat="1" applyFont="1" applyBorder="1" applyAlignment="1">
      <alignment horizontal="center" vertical="center" wrapText="1"/>
    </xf>
    <xf numFmtId="49" fontId="6" fillId="0" borderId="12" xfId="116" applyNumberFormat="1" applyFont="1" applyFill="1" applyBorder="1" applyAlignment="1" applyProtection="1">
      <alignment horizontal="left" vertical="center" wrapText="1"/>
      <protection/>
    </xf>
    <xf numFmtId="4" fontId="4" fillId="26" borderId="12" xfId="116" applyNumberFormat="1" applyFont="1" applyFill="1" applyBorder="1" applyAlignment="1" applyProtection="1">
      <alignment horizontal="right" vertical="center" wrapText="1"/>
      <protection/>
    </xf>
    <xf numFmtId="4" fontId="4" fillId="0" borderId="12" xfId="117" applyNumberFormat="1" applyFont="1" applyFill="1" applyBorder="1" applyAlignment="1" applyProtection="1">
      <alignment horizontal="right" vertical="center" wrapText="1"/>
      <protection/>
    </xf>
    <xf numFmtId="49" fontId="4" fillId="0" borderId="18" xfId="116" applyNumberFormat="1" applyFont="1" applyFill="1" applyBorder="1" applyAlignment="1" applyProtection="1">
      <alignment horizontal="left" vertical="center" wrapText="1"/>
      <protection/>
    </xf>
    <xf numFmtId="0" fontId="2" fillId="0" borderId="0" xfId="0" applyFont="1" applyBorder="1" applyAlignment="1">
      <alignment horizontal="right" vertical="center"/>
    </xf>
    <xf numFmtId="4" fontId="2" fillId="0" borderId="12" xfId="117" applyNumberFormat="1" applyFont="1" applyFill="1" applyBorder="1" applyAlignment="1" applyProtection="1">
      <alignment horizontal="right" vertical="center" wrapText="1"/>
      <protection/>
    </xf>
    <xf numFmtId="179" fontId="0" fillId="0" borderId="12" xfId="0" applyNumberFormat="1" applyFill="1" applyBorder="1" applyAlignment="1">
      <alignment horizontal="right" vertical="center"/>
    </xf>
    <xf numFmtId="0" fontId="2" fillId="0" borderId="13" xfId="0" applyFont="1" applyFill="1" applyBorder="1" applyAlignment="1">
      <alignment horizontal="center" vertical="center"/>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wrapText="1"/>
      <protection/>
    </xf>
    <xf numFmtId="178" fontId="2" fillId="0" borderId="14"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179" fontId="4" fillId="0" borderId="0" xfId="0" applyNumberFormat="1"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179" fontId="2" fillId="0" borderId="12" xfId="0" applyNumberFormat="1" applyFont="1" applyFill="1" applyBorder="1" applyAlignment="1" applyProtection="1">
      <alignment vertical="center"/>
      <protection/>
    </xf>
    <xf numFmtId="179" fontId="2" fillId="0" borderId="14" xfId="0" applyNumberFormat="1" applyFont="1" applyFill="1" applyBorder="1" applyAlignment="1">
      <alignment vertical="center" wrapText="1"/>
    </xf>
    <xf numFmtId="181" fontId="2" fillId="0" borderId="14" xfId="0" applyNumberFormat="1" applyFont="1" applyFill="1" applyBorder="1" applyAlignment="1">
      <alignment vertical="center" wrapText="1"/>
    </xf>
    <xf numFmtId="49" fontId="4" fillId="0" borderId="15" xfId="117" applyNumberFormat="1" applyFont="1" applyFill="1" applyBorder="1" applyAlignment="1" applyProtection="1">
      <alignment vertical="center"/>
      <protection/>
    </xf>
    <xf numFmtId="0" fontId="2" fillId="0" borderId="16" xfId="0" applyFont="1" applyBorder="1" applyAlignment="1">
      <alignment horizontal="centerContinuous" vertical="center"/>
    </xf>
    <xf numFmtId="0" fontId="2" fillId="0" borderId="17" xfId="0" applyNumberFormat="1" applyFont="1" applyFill="1" applyBorder="1" applyAlignment="1" applyProtection="1">
      <alignment horizontal="centerContinuous" vertical="center"/>
      <protection/>
    </xf>
    <xf numFmtId="178" fontId="2" fillId="0" borderId="14" xfId="0" applyNumberFormat="1" applyFont="1" applyFill="1" applyBorder="1" applyAlignment="1">
      <alignment vertical="center" wrapText="1"/>
    </xf>
    <xf numFmtId="181" fontId="0" fillId="0" borderId="12" xfId="0" applyNumberFormat="1" applyFont="1" applyFill="1" applyBorder="1" applyAlignment="1" applyProtection="1">
      <alignment vertical="center"/>
      <protection/>
    </xf>
    <xf numFmtId="184" fontId="0" fillId="0" borderId="12" xfId="0" applyNumberFormat="1" applyFont="1" applyFill="1" applyBorder="1" applyAlignment="1">
      <alignment horizontal="right" vertical="center"/>
    </xf>
    <xf numFmtId="185" fontId="4" fillId="0" borderId="12" xfId="0" applyNumberFormat="1" applyFont="1" applyBorder="1" applyAlignment="1">
      <alignment vertical="center"/>
    </xf>
    <xf numFmtId="0" fontId="5" fillId="0" borderId="0" xfId="21" applyNumberFormat="1" applyFont="1" applyFill="1" applyAlignment="1" applyProtection="1">
      <alignment vertical="center"/>
      <protection/>
    </xf>
    <xf numFmtId="179" fontId="2" fillId="0" borderId="12" xfId="0" applyNumberFormat="1" applyFont="1" applyFill="1" applyBorder="1" applyAlignment="1" applyProtection="1">
      <alignment horizontal="right" vertical="center"/>
      <protection/>
    </xf>
    <xf numFmtId="0" fontId="2" fillId="0" borderId="0" xfId="0" applyFont="1" applyBorder="1" applyAlignment="1">
      <alignment vertical="center"/>
    </xf>
    <xf numFmtId="0" fontId="5" fillId="0" borderId="0" xfId="21" applyNumberFormat="1" applyFont="1" applyFill="1" applyAlignment="1" applyProtection="1">
      <alignment horizontal="centerContinuous" vertical="center"/>
      <protection/>
    </xf>
    <xf numFmtId="178" fontId="2" fillId="0" borderId="12" xfId="0" applyNumberFormat="1" applyFont="1" applyFill="1" applyBorder="1" applyAlignment="1" applyProtection="1">
      <alignment horizontal="right" vertical="center"/>
      <protection/>
    </xf>
    <xf numFmtId="0" fontId="4" fillId="0" borderId="0" xfId="0" applyFont="1" applyAlignment="1">
      <alignment horizontal="centerContinuous" vertical="center"/>
    </xf>
    <xf numFmtId="0" fontId="2" fillId="26" borderId="11" xfId="0" applyFont="1" applyFill="1" applyBorder="1" applyAlignment="1">
      <alignment horizontal="center" vertical="center"/>
    </xf>
    <xf numFmtId="0" fontId="2" fillId="26" borderId="14" xfId="0" applyFont="1" applyFill="1" applyBorder="1" applyAlignment="1">
      <alignment horizontal="center" vertical="center"/>
    </xf>
    <xf numFmtId="178" fontId="4" fillId="0" borderId="12" xfId="0" applyNumberFormat="1" applyFont="1" applyFill="1"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178" fontId="3" fillId="0" borderId="12" xfId="0" applyNumberFormat="1" applyFont="1" applyFill="1" applyBorder="1" applyAlignment="1" applyProtection="1">
      <alignment vertical="center"/>
      <protection/>
    </xf>
    <xf numFmtId="178" fontId="0" fillId="0" borderId="12" xfId="0" applyNumberFormat="1" applyFill="1" applyBorder="1" applyAlignment="1">
      <alignment vertical="center"/>
    </xf>
    <xf numFmtId="178" fontId="2" fillId="0" borderId="14" xfId="0" applyNumberFormat="1" applyFont="1" applyFill="1" applyBorder="1" applyAlignment="1">
      <alignment horizontal="right" vertical="center" wrapText="1"/>
    </xf>
    <xf numFmtId="178" fontId="4" fillId="0" borderId="12" xfId="0" applyNumberFormat="1" applyFont="1" applyBorder="1" applyAlignment="1">
      <alignment vertical="center"/>
    </xf>
    <xf numFmtId="0" fontId="0" fillId="0" borderId="0" xfId="0" applyAlignment="1">
      <alignment horizontal="centerContinuous" vertical="center"/>
    </xf>
    <xf numFmtId="178" fontId="0" fillId="0" borderId="12" xfId="0" applyNumberFormat="1" applyFont="1" applyFill="1" applyBorder="1" applyAlignment="1" applyProtection="1">
      <alignment horizontal="right" vertical="center"/>
      <protection/>
    </xf>
    <xf numFmtId="0" fontId="0" fillId="0" borderId="0" xfId="0" applyFill="1" applyAlignment="1">
      <alignment vertical="center"/>
    </xf>
    <xf numFmtId="0" fontId="8" fillId="0" borderId="0" xfId="118" applyFont="1">
      <alignment/>
      <protection/>
    </xf>
    <xf numFmtId="0" fontId="6" fillId="0" borderId="0" xfId="118">
      <alignment/>
      <protection/>
    </xf>
    <xf numFmtId="0" fontId="5" fillId="0" borderId="0" xfId="117" applyNumberFormat="1" applyFont="1" applyFill="1" applyAlignment="1" applyProtection="1">
      <alignment horizontal="center" vertical="center"/>
      <protection/>
    </xf>
    <xf numFmtId="0" fontId="4" fillId="0" borderId="0" xfId="117" applyFont="1" applyFill="1" applyAlignment="1">
      <alignment vertical="center"/>
      <protection/>
    </xf>
    <xf numFmtId="0" fontId="4" fillId="0" borderId="0" xfId="117" applyFont="1" applyFill="1" applyAlignment="1">
      <alignment horizontal="center" vertical="center"/>
      <protection/>
    </xf>
    <xf numFmtId="176" fontId="2" fillId="0" borderId="0" xfId="117" applyNumberFormat="1" applyFont="1" applyFill="1" applyAlignment="1" applyProtection="1">
      <alignment horizontal="right" vertical="center"/>
      <protection/>
    </xf>
    <xf numFmtId="0" fontId="10" fillId="0" borderId="0" xfId="117" applyFont="1" applyFill="1" applyAlignment="1">
      <alignment vertical="center"/>
      <protection/>
    </xf>
    <xf numFmtId="176" fontId="4" fillId="0" borderId="10" xfId="117" applyNumberFormat="1" applyFont="1" applyFill="1" applyBorder="1" applyAlignment="1">
      <alignment horizontal="center" vertical="center"/>
      <protection/>
    </xf>
    <xf numFmtId="0" fontId="4" fillId="0" borderId="10" xfId="117" applyFont="1" applyFill="1" applyBorder="1" applyAlignment="1">
      <alignment horizontal="center" vertical="center"/>
      <protection/>
    </xf>
    <xf numFmtId="0" fontId="10" fillId="0" borderId="0" xfId="117" applyFont="1" applyFill="1" applyBorder="1" applyAlignment="1">
      <alignment vertical="center"/>
      <protection/>
    </xf>
    <xf numFmtId="0" fontId="2" fillId="0" borderId="12" xfId="117" applyNumberFormat="1" applyFont="1" applyFill="1" applyBorder="1" applyAlignment="1" applyProtection="1">
      <alignment horizontal="centerContinuous" vertical="center"/>
      <protection/>
    </xf>
    <xf numFmtId="0" fontId="2" fillId="0" borderId="12" xfId="117" applyNumberFormat="1" applyFont="1" applyFill="1" applyBorder="1" applyAlignment="1" applyProtection="1">
      <alignment horizontal="center" vertical="center"/>
      <protection/>
    </xf>
    <xf numFmtId="176" fontId="2" fillId="0" borderId="11" xfId="117" applyNumberFormat="1" applyFont="1" applyFill="1" applyBorder="1" applyAlignment="1" applyProtection="1">
      <alignment horizontal="center" vertical="center"/>
      <protection/>
    </xf>
    <xf numFmtId="176" fontId="2" fillId="0" borderId="12" xfId="117" applyNumberFormat="1" applyFont="1" applyFill="1" applyBorder="1" applyAlignment="1" applyProtection="1">
      <alignment horizontal="center" vertical="center"/>
      <protection/>
    </xf>
    <xf numFmtId="49" fontId="2" fillId="0" borderId="12" xfId="117" applyNumberFormat="1" applyFont="1" applyFill="1" applyBorder="1" applyAlignment="1" applyProtection="1">
      <alignment vertical="center"/>
      <protection/>
    </xf>
    <xf numFmtId="49" fontId="4" fillId="0" borderId="15" xfId="117" applyNumberFormat="1" applyFont="1" applyFill="1" applyBorder="1" applyAlignment="1" applyProtection="1">
      <alignment horizontal="left" vertical="center" indent="1"/>
      <protection/>
    </xf>
    <xf numFmtId="178" fontId="4" fillId="0" borderId="14" xfId="117" applyNumberFormat="1" applyFont="1" applyFill="1" applyBorder="1" applyAlignment="1" applyProtection="1">
      <alignment horizontal="right" vertical="center" wrapText="1"/>
      <protection/>
    </xf>
    <xf numFmtId="178" fontId="4" fillId="0" borderId="12" xfId="117" applyNumberFormat="1" applyFont="1" applyFill="1" applyBorder="1" applyAlignment="1" applyProtection="1">
      <alignment horizontal="right" vertical="center" wrapText="1"/>
      <protection/>
    </xf>
    <xf numFmtId="49" fontId="4" fillId="0" borderId="12" xfId="117" applyNumberFormat="1" applyFont="1" applyFill="1" applyBorder="1" applyAlignment="1" applyProtection="1">
      <alignment horizontal="center" vertical="center"/>
      <protection/>
    </xf>
    <xf numFmtId="0" fontId="6" fillId="0" borderId="12" xfId="118" applyBorder="1">
      <alignment/>
      <protection/>
    </xf>
    <xf numFmtId="0" fontId="0" fillId="0" borderId="12" xfId="0" applyNumberFormat="1" applyFill="1" applyBorder="1" applyAlignment="1">
      <alignment vertical="center"/>
    </xf>
    <xf numFmtId="3" fontId="0" fillId="0" borderId="12" xfId="0" applyNumberFormat="1" applyFill="1" applyBorder="1" applyAlignment="1">
      <alignment vertical="center"/>
    </xf>
    <xf numFmtId="49" fontId="2" fillId="0" borderId="15" xfId="117" applyNumberFormat="1" applyFont="1" applyFill="1" applyBorder="1" applyAlignment="1" applyProtection="1">
      <alignment horizontal="center" vertical="center"/>
      <protection/>
    </xf>
    <xf numFmtId="178" fontId="2" fillId="0" borderId="12" xfId="117" applyNumberFormat="1" applyFont="1" applyFill="1" applyBorder="1" applyAlignment="1" applyProtection="1">
      <alignment horizontal="right" vertical="center" wrapText="1"/>
      <protection/>
    </xf>
    <xf numFmtId="0" fontId="11" fillId="0" borderId="0" xfId="117" applyFont="1" applyFill="1" applyAlignment="1">
      <alignment vertical="center"/>
      <protection/>
    </xf>
    <xf numFmtId="0" fontId="8" fillId="0" borderId="0" xfId="118" applyFont="1" applyAlignment="1">
      <alignment horizontal="left" vertical="center" wrapText="1"/>
      <protection/>
    </xf>
    <xf numFmtId="0" fontId="10" fillId="0" borderId="0" xfId="117" applyFont="1" applyFill="1" applyAlignment="1">
      <alignment vertical="center" wrapText="1"/>
      <protection/>
    </xf>
    <xf numFmtId="0" fontId="6"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6" fillId="0" borderId="0" xfId="0" applyFont="1" applyAlignment="1">
      <alignment/>
    </xf>
    <xf numFmtId="0" fontId="14" fillId="0" borderId="0" xfId="0" applyFont="1" applyFill="1" applyAlignment="1">
      <alignment horizontal="left" vertical="center"/>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1" fillId="0" borderId="0" xfId="0" applyFont="1" applyFill="1" applyAlignment="1">
      <alignment horizontal="center"/>
    </xf>
    <xf numFmtId="31" fontId="1" fillId="0" borderId="0" xfId="0" applyNumberFormat="1" applyFont="1" applyFill="1" applyAlignment="1">
      <alignment horizontal="center"/>
    </xf>
    <xf numFmtId="180"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cellXfs>
  <cellStyles count="117">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20% - 强调文字颜色 4 2" xfId="81"/>
    <cellStyle name="20% - 强调文字颜色 5 2" xfId="82"/>
    <cellStyle name="20% - 强调文字颜色 6 2" xfId="83"/>
    <cellStyle name="20% - 着色 4" xfId="84"/>
    <cellStyle name="着色 2" xfId="85"/>
    <cellStyle name="20% - 着色 6"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着色 6" xfId="96"/>
    <cellStyle name="60% - 强调文字颜色 1 2"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常规 2" xfId="108"/>
    <cellStyle name="ColLevel_1" xfId="109"/>
    <cellStyle name="强调文字颜色 1 2" xfId="110"/>
    <cellStyle name="RowLevel_1" xfId="111"/>
    <cellStyle name="差 2" xfId="112"/>
    <cellStyle name="差_（新增预算公开表20160201）2016年鞍山市市本级一般公共预算经济分类预算表" xfId="113"/>
    <cellStyle name="差_StartUp" xfId="114"/>
    <cellStyle name="差_填报模板 " xfId="115"/>
    <cellStyle name="常规_2014年附表" xfId="116"/>
    <cellStyle name="常规_Sheet1" xfId="117"/>
    <cellStyle name="常规_附件1：2016年部门预算和“三公”经费预算公开表样" xfId="118"/>
    <cellStyle name="好 2" xfId="119"/>
    <cellStyle name="好_（新增预算公开表20160201）2016年鞍山市市本级一般公共预算经济分类预算表" xfId="120"/>
    <cellStyle name="好_填报模板 " xfId="121"/>
    <cellStyle name="检查单元格 2" xfId="122"/>
    <cellStyle name="强调文字颜色 2 2" xfId="123"/>
    <cellStyle name="强调文字颜色 3 2" xfId="124"/>
    <cellStyle name="强调文字颜色 4 2" xfId="125"/>
    <cellStyle name="强调文字颜色 5 2" xfId="126"/>
    <cellStyle name="强调文字颜色 6 2" xfId="127"/>
    <cellStyle name="输入 2" xfId="128"/>
    <cellStyle name="着色 3" xfId="129"/>
    <cellStyle name="注释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0">
      <selection activeCell="Q8" sqref="Q8"/>
    </sheetView>
  </sheetViews>
  <sheetFormatPr defaultColWidth="7" defaultRowHeight="11.25"/>
  <cols>
    <col min="1" max="5" width="8.83203125" style="237" customWidth="1"/>
    <col min="6" max="6" width="8.83203125" style="234" customWidth="1"/>
    <col min="7" max="15" width="8.83203125" style="237" customWidth="1"/>
    <col min="16" max="16" width="19" style="237" customWidth="1"/>
    <col min="17" max="19" width="7" style="237" customWidth="1"/>
    <col min="20" max="20" width="50.83203125" style="237" customWidth="1"/>
    <col min="21" max="16384" width="7" style="237" customWidth="1"/>
  </cols>
  <sheetData>
    <row r="1" spans="1:26" ht="15" customHeight="1">
      <c r="A1" s="23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34"/>
      <c r="Y4"/>
      <c r="Z4"/>
    </row>
    <row r="5" spans="1:26" s="234" customFormat="1" ht="36" customHeight="1">
      <c r="A5" s="239" t="s">
        <v>0</v>
      </c>
      <c r="W5" s="246"/>
      <c r="X5" s="205"/>
      <c r="Y5" s="205"/>
      <c r="Z5" s="205"/>
    </row>
    <row r="6" spans="4:26" ht="10.5" customHeight="1">
      <c r="D6" s="234"/>
      <c r="U6" s="234"/>
      <c r="V6" s="234"/>
      <c r="W6" s="234"/>
      <c r="X6" s="234"/>
      <c r="Y6"/>
      <c r="Z6"/>
    </row>
    <row r="7" spans="4:26" ht="10.5" customHeight="1">
      <c r="D7" s="234"/>
      <c r="N7" s="234"/>
      <c r="O7" s="234"/>
      <c r="U7" s="234"/>
      <c r="V7" s="234"/>
      <c r="W7" s="234"/>
      <c r="X7" s="234"/>
      <c r="Y7"/>
      <c r="Z7"/>
    </row>
    <row r="8" spans="1:26" s="235" customFormat="1" ht="66.75" customHeight="1">
      <c r="A8" s="240" t="s">
        <v>1</v>
      </c>
      <c r="B8" s="240"/>
      <c r="C8" s="240"/>
      <c r="D8" s="240"/>
      <c r="E8" s="240"/>
      <c r="F8" s="240"/>
      <c r="G8" s="240"/>
      <c r="H8" s="240"/>
      <c r="I8" s="240"/>
      <c r="J8" s="240"/>
      <c r="K8" s="240"/>
      <c r="L8" s="240"/>
      <c r="M8" s="240"/>
      <c r="N8" s="240"/>
      <c r="O8" s="240"/>
      <c r="P8" s="240"/>
      <c r="Q8" s="247"/>
      <c r="R8" s="247"/>
      <c r="S8" s="247"/>
      <c r="T8" s="248"/>
      <c r="U8" s="247"/>
      <c r="V8" s="247"/>
      <c r="W8" s="247"/>
      <c r="X8" s="247"/>
      <c r="Y8"/>
      <c r="Z8"/>
    </row>
    <row r="9" spans="1:26" ht="19.5" customHeight="1">
      <c r="A9" s="241"/>
      <c r="B9" s="241"/>
      <c r="C9" s="241"/>
      <c r="D9" s="241"/>
      <c r="E9" s="241"/>
      <c r="F9" s="241"/>
      <c r="G9" s="241"/>
      <c r="H9" s="241"/>
      <c r="I9" s="241"/>
      <c r="J9" s="241"/>
      <c r="K9" s="241"/>
      <c r="L9" s="241"/>
      <c r="M9" s="241"/>
      <c r="N9" s="241"/>
      <c r="O9" s="241"/>
      <c r="P9" s="234"/>
      <c r="T9" s="249"/>
      <c r="U9" s="234"/>
      <c r="V9" s="234"/>
      <c r="W9" s="234"/>
      <c r="X9" s="234"/>
      <c r="Y9"/>
      <c r="Z9"/>
    </row>
    <row r="10" spans="1:26" ht="10.5" customHeight="1">
      <c r="A10" s="234"/>
      <c r="B10" s="234"/>
      <c r="D10" s="234"/>
      <c r="E10" s="234"/>
      <c r="H10" s="234"/>
      <c r="N10" s="234"/>
      <c r="O10" s="234"/>
      <c r="U10" s="234"/>
      <c r="V10" s="234"/>
      <c r="X10" s="234"/>
      <c r="Y10"/>
      <c r="Z10"/>
    </row>
    <row r="11" spans="1:26" ht="77.25" customHeight="1">
      <c r="A11" s="242"/>
      <c r="B11" s="242"/>
      <c r="C11" s="242"/>
      <c r="D11" s="242"/>
      <c r="E11" s="242"/>
      <c r="F11" s="242"/>
      <c r="G11" s="242"/>
      <c r="H11" s="242"/>
      <c r="I11" s="242"/>
      <c r="J11" s="242"/>
      <c r="K11" s="242"/>
      <c r="L11" s="242"/>
      <c r="M11" s="242"/>
      <c r="N11" s="242"/>
      <c r="O11" s="242"/>
      <c r="P11" s="242"/>
      <c r="U11" s="234"/>
      <c r="V11" s="234"/>
      <c r="X11" s="234"/>
      <c r="Y11"/>
      <c r="Z11"/>
    </row>
    <row r="12" spans="1:26" ht="56.25" customHeight="1">
      <c r="A12" s="243"/>
      <c r="B12" s="240"/>
      <c r="C12" s="240"/>
      <c r="D12" s="240"/>
      <c r="E12" s="240"/>
      <c r="F12" s="240"/>
      <c r="G12" s="240"/>
      <c r="H12" s="240"/>
      <c r="I12" s="240"/>
      <c r="J12" s="240"/>
      <c r="K12" s="240"/>
      <c r="L12" s="240"/>
      <c r="M12" s="240"/>
      <c r="N12" s="240"/>
      <c r="O12" s="240"/>
      <c r="P12" s="240"/>
      <c r="S12" s="234"/>
      <c r="T12" s="234"/>
      <c r="U12" s="234"/>
      <c r="V12" s="234"/>
      <c r="W12" s="234"/>
      <c r="X12" s="234"/>
      <c r="Y12"/>
      <c r="Z12"/>
    </row>
    <row r="13" spans="8:26" ht="10.5" customHeight="1">
      <c r="H13" s="234"/>
      <c r="R13" s="234"/>
      <c r="S13" s="234"/>
      <c r="U13" s="234"/>
      <c r="V13" s="234"/>
      <c r="W13" s="234"/>
      <c r="X13" s="234"/>
      <c r="Y13"/>
      <c r="Z13"/>
    </row>
    <row r="14" spans="1:26" s="236" customFormat="1" ht="25.5" customHeight="1">
      <c r="A14" s="244"/>
      <c r="B14" s="244"/>
      <c r="C14" s="244"/>
      <c r="D14" s="244"/>
      <c r="E14" s="244"/>
      <c r="F14" s="244"/>
      <c r="G14" s="244"/>
      <c r="H14" s="244"/>
      <c r="I14" s="244"/>
      <c r="J14" s="244"/>
      <c r="K14" s="244"/>
      <c r="L14" s="244"/>
      <c r="M14" s="244"/>
      <c r="N14" s="244"/>
      <c r="O14" s="244"/>
      <c r="P14" s="244"/>
      <c r="R14" s="250"/>
      <c r="S14" s="250"/>
      <c r="U14" s="250"/>
      <c r="V14" s="250"/>
      <c r="W14" s="250"/>
      <c r="X14" s="250"/>
      <c r="Y14" s="250"/>
      <c r="Z14" s="250"/>
    </row>
    <row r="15" spans="1:26" s="236" customFormat="1" ht="25.5" customHeight="1">
      <c r="A15" s="245"/>
      <c r="B15" s="245"/>
      <c r="C15" s="245"/>
      <c r="D15" s="245"/>
      <c r="E15" s="245"/>
      <c r="F15" s="245"/>
      <c r="G15" s="245"/>
      <c r="H15" s="245"/>
      <c r="I15" s="245"/>
      <c r="J15" s="245"/>
      <c r="K15" s="245"/>
      <c r="L15" s="245"/>
      <c r="M15" s="245"/>
      <c r="N15" s="245"/>
      <c r="O15" s="245"/>
      <c r="P15" s="245"/>
      <c r="S15" s="250"/>
      <c r="T15" s="250"/>
      <c r="U15" s="250"/>
      <c r="V15" s="250"/>
      <c r="W15" s="250"/>
      <c r="X15"/>
      <c r="Y15"/>
      <c r="Z15" s="250"/>
    </row>
    <row r="16" spans="15:26" ht="10.5">
      <c r="O16" s="234"/>
      <c r="V16"/>
      <c r="W16"/>
      <c r="X16"/>
      <c r="Y16"/>
      <c r="Z16" s="234"/>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234"/>
    </row>
    <row r="21" ht="10.5">
      <c r="M21" s="234"/>
    </row>
    <row r="22" ht="10.5">
      <c r="B22" s="237"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J18" sqref="J18"/>
    </sheetView>
  </sheetViews>
  <sheetFormatPr defaultColWidth="9.33203125" defaultRowHeight="11.25"/>
  <cols>
    <col min="1" max="1" width="128.83203125" style="0" customWidth="1"/>
  </cols>
  <sheetData>
    <row r="1" ht="33" customHeight="1">
      <c r="A1" s="75" t="s">
        <v>3</v>
      </c>
    </row>
    <row r="2" s="74" customFormat="1" ht="21.75" customHeight="1">
      <c r="A2" s="233" t="s">
        <v>4</v>
      </c>
    </row>
    <row r="3" s="74" customFormat="1" ht="21.75" customHeight="1">
      <c r="A3" s="233" t="s">
        <v>5</v>
      </c>
    </row>
    <row r="4" s="74" customFormat="1" ht="21.75" customHeight="1">
      <c r="A4" s="233" t="s">
        <v>6</v>
      </c>
    </row>
    <row r="5" s="74" customFormat="1" ht="21.75" customHeight="1">
      <c r="A5" s="233" t="s">
        <v>7</v>
      </c>
    </row>
    <row r="6" s="74" customFormat="1" ht="21.75" customHeight="1">
      <c r="A6" s="233" t="s">
        <v>8</v>
      </c>
    </row>
    <row r="7" s="74" customFormat="1" ht="21.75" customHeight="1">
      <c r="A7" s="233" t="s">
        <v>9</v>
      </c>
    </row>
    <row r="8" s="74" customFormat="1" ht="21.75" customHeight="1">
      <c r="A8" s="233" t="s">
        <v>10</v>
      </c>
    </row>
    <row r="9" s="74" customFormat="1" ht="21.75" customHeight="1">
      <c r="A9" s="233" t="s">
        <v>11</v>
      </c>
    </row>
    <row r="10" s="74" customFormat="1" ht="21.75" customHeight="1">
      <c r="A10" s="233" t="s">
        <v>12</v>
      </c>
    </row>
    <row r="11" s="74" customFormat="1" ht="21.75" customHeight="1">
      <c r="A11" s="233" t="s">
        <v>13</v>
      </c>
    </row>
    <row r="12" s="74" customFormat="1" ht="21.75" customHeight="1">
      <c r="A12" s="233" t="s">
        <v>14</v>
      </c>
    </row>
    <row r="13" s="74" customFormat="1" ht="21.75" customHeight="1">
      <c r="A13" s="233" t="s">
        <v>15</v>
      </c>
    </row>
    <row r="14" s="74" customFormat="1" ht="21.75" customHeight="1">
      <c r="A14" s="233" t="s">
        <v>16</v>
      </c>
    </row>
    <row r="15" s="74" customFormat="1" ht="21.75" customHeight="1">
      <c r="A15" s="233" t="s">
        <v>17</v>
      </c>
    </row>
    <row r="16" s="74" customFormat="1" ht="21.75" customHeight="1">
      <c r="A16" s="233" t="s">
        <v>18</v>
      </c>
    </row>
    <row r="17" s="74" customFormat="1" ht="21.75" customHeight="1">
      <c r="A17" s="233" t="s">
        <v>19</v>
      </c>
    </row>
    <row r="18" s="74" customFormat="1" ht="21.75" customHeight="1">
      <c r="A18" s="233" t="s">
        <v>20</v>
      </c>
    </row>
    <row r="19" s="74" customFormat="1" ht="21.75" customHeight="1">
      <c r="A19" s="233" t="s">
        <v>21</v>
      </c>
    </row>
    <row r="20" s="74" customFormat="1" ht="21.75" customHeight="1">
      <c r="A20" s="233" t="s">
        <v>22</v>
      </c>
    </row>
    <row r="21" s="74"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3"/>
  <sheetViews>
    <sheetView workbookViewId="0" topLeftCell="A1">
      <selection activeCell="I22" sqref="I22"/>
    </sheetView>
  </sheetViews>
  <sheetFormatPr defaultColWidth="12" defaultRowHeight="11.25"/>
  <cols>
    <col min="1" max="1" width="52.66015625" style="207" customWidth="1"/>
    <col min="2" max="2" width="21.5" style="207" customWidth="1"/>
    <col min="3" max="3" width="48.66015625" style="207" customWidth="1"/>
    <col min="4" max="4" width="22.16015625" style="207" customWidth="1"/>
    <col min="5" max="16384" width="12" style="207" customWidth="1"/>
  </cols>
  <sheetData>
    <row r="1" spans="1:22" ht="27.75">
      <c r="A1" s="208" t="s">
        <v>23</v>
      </c>
      <c r="B1" s="208"/>
      <c r="C1" s="208"/>
      <c r="D1" s="208"/>
      <c r="E1" s="209"/>
      <c r="F1" s="209"/>
      <c r="G1" s="209"/>
      <c r="H1" s="209"/>
      <c r="I1" s="209"/>
      <c r="J1" s="209"/>
      <c r="K1" s="209"/>
      <c r="L1" s="209"/>
      <c r="M1" s="209"/>
      <c r="N1" s="209"/>
      <c r="O1" s="209"/>
      <c r="P1" s="209"/>
      <c r="Q1" s="209"/>
      <c r="R1" s="209"/>
      <c r="S1" s="209"/>
      <c r="T1" s="209"/>
      <c r="U1" s="209"/>
      <c r="V1" s="209"/>
    </row>
    <row r="2" spans="1:22" ht="14.25">
      <c r="A2" s="210"/>
      <c r="B2" s="210"/>
      <c r="C2" s="210"/>
      <c r="D2" s="211" t="s">
        <v>24</v>
      </c>
      <c r="E2" s="212"/>
      <c r="F2" s="212"/>
      <c r="G2" s="212"/>
      <c r="H2" s="212"/>
      <c r="I2" s="212"/>
      <c r="J2" s="212"/>
      <c r="K2" s="212"/>
      <c r="L2" s="212"/>
      <c r="M2" s="212"/>
      <c r="N2" s="212"/>
      <c r="O2" s="212"/>
      <c r="P2" s="212"/>
      <c r="Q2" s="212"/>
      <c r="R2" s="212"/>
      <c r="S2" s="212"/>
      <c r="T2" s="212"/>
      <c r="U2" s="212"/>
      <c r="V2" s="212"/>
    </row>
    <row r="3" spans="1:22" ht="17.25" customHeight="1">
      <c r="A3" s="34" t="s">
        <v>25</v>
      </c>
      <c r="B3" s="213"/>
      <c r="C3" s="214"/>
      <c r="D3" s="211" t="s">
        <v>26</v>
      </c>
      <c r="E3" s="215"/>
      <c r="F3" s="215"/>
      <c r="G3" s="215"/>
      <c r="H3" s="215"/>
      <c r="I3" s="215"/>
      <c r="J3" s="215"/>
      <c r="K3" s="215"/>
      <c r="L3" s="215"/>
      <c r="M3" s="215"/>
      <c r="N3" s="215"/>
      <c r="O3" s="215"/>
      <c r="P3" s="215"/>
      <c r="Q3" s="215"/>
      <c r="R3" s="215"/>
      <c r="S3" s="215"/>
      <c r="T3" s="215"/>
      <c r="U3" s="215"/>
      <c r="V3" s="215"/>
    </row>
    <row r="4" spans="1:22" ht="18" customHeight="1">
      <c r="A4" s="216" t="s">
        <v>27</v>
      </c>
      <c r="B4" s="216"/>
      <c r="C4" s="216" t="s">
        <v>28</v>
      </c>
      <c r="D4" s="216"/>
      <c r="E4" s="212"/>
      <c r="F4" s="212"/>
      <c r="G4" s="212"/>
      <c r="H4" s="212"/>
      <c r="I4" s="212"/>
      <c r="J4" s="212"/>
      <c r="K4" s="212"/>
      <c r="L4" s="212"/>
      <c r="M4" s="212"/>
      <c r="N4" s="212"/>
      <c r="O4" s="212"/>
      <c r="P4" s="212"/>
      <c r="Q4" s="212"/>
      <c r="R4" s="212"/>
      <c r="S4" s="212"/>
      <c r="T4" s="212"/>
      <c r="U4" s="212"/>
      <c r="V4" s="212"/>
    </row>
    <row r="5" spans="1:22" ht="18" customHeight="1">
      <c r="A5" s="217" t="s">
        <v>29</v>
      </c>
      <c r="B5" s="218" t="s">
        <v>30</v>
      </c>
      <c r="C5" s="217" t="s">
        <v>29</v>
      </c>
      <c r="D5" s="219" t="s">
        <v>30</v>
      </c>
      <c r="E5" s="212"/>
      <c r="F5" s="212"/>
      <c r="G5" s="212"/>
      <c r="H5" s="212"/>
      <c r="I5" s="212"/>
      <c r="J5" s="212"/>
      <c r="K5" s="212"/>
      <c r="L5" s="212"/>
      <c r="M5" s="212"/>
      <c r="N5" s="212"/>
      <c r="O5" s="212"/>
      <c r="P5" s="212"/>
      <c r="Q5" s="212"/>
      <c r="R5" s="212"/>
      <c r="S5" s="212"/>
      <c r="T5" s="212"/>
      <c r="U5" s="212"/>
      <c r="V5" s="212"/>
    </row>
    <row r="6" spans="1:22" ht="18" customHeight="1">
      <c r="A6" s="180" t="s">
        <v>31</v>
      </c>
      <c r="B6" s="160">
        <v>596.76</v>
      </c>
      <c r="C6" s="220" t="s">
        <v>32</v>
      </c>
      <c r="D6" s="160">
        <v>431.94</v>
      </c>
      <c r="E6" s="212"/>
      <c r="F6" s="212"/>
      <c r="G6" s="212"/>
      <c r="H6" s="212"/>
      <c r="I6" s="212"/>
      <c r="J6" s="212"/>
      <c r="K6" s="212"/>
      <c r="L6" s="212"/>
      <c r="M6" s="212"/>
      <c r="N6" s="212"/>
      <c r="O6" s="212"/>
      <c r="P6" s="212"/>
      <c r="Q6" s="212"/>
      <c r="R6" s="212"/>
      <c r="S6" s="212"/>
      <c r="T6" s="212"/>
      <c r="U6" s="212"/>
      <c r="V6" s="212"/>
    </row>
    <row r="7" spans="1:22" ht="18" customHeight="1">
      <c r="A7" s="221" t="s">
        <v>33</v>
      </c>
      <c r="B7" s="222"/>
      <c r="C7" s="47" t="s">
        <v>34</v>
      </c>
      <c r="D7" s="160">
        <v>287.32</v>
      </c>
      <c r="E7" s="212"/>
      <c r="F7" s="212"/>
      <c r="G7" s="212"/>
      <c r="H7" s="212"/>
      <c r="I7" s="212"/>
      <c r="J7" s="212"/>
      <c r="K7" s="212"/>
      <c r="L7" s="212"/>
      <c r="M7" s="212"/>
      <c r="N7" s="212"/>
      <c r="O7" s="212"/>
      <c r="P7" s="212"/>
      <c r="Q7" s="212"/>
      <c r="R7" s="212"/>
      <c r="S7" s="212"/>
      <c r="T7" s="212"/>
      <c r="U7" s="212"/>
      <c r="V7" s="212"/>
    </row>
    <row r="8" spans="1:22" ht="18" customHeight="1">
      <c r="A8" s="180" t="s">
        <v>35</v>
      </c>
      <c r="B8" s="222"/>
      <c r="C8" s="47" t="s">
        <v>36</v>
      </c>
      <c r="D8" s="160">
        <v>110.9</v>
      </c>
      <c r="E8" s="212"/>
      <c r="F8" s="212"/>
      <c r="G8" s="212"/>
      <c r="H8" s="212"/>
      <c r="I8" s="212"/>
      <c r="J8" s="212"/>
      <c r="K8" s="212"/>
      <c r="L8" s="212"/>
      <c r="M8" s="212"/>
      <c r="N8" s="212"/>
      <c r="O8" s="212"/>
      <c r="P8" s="212"/>
      <c r="Q8" s="212"/>
      <c r="R8" s="212"/>
      <c r="S8" s="212"/>
      <c r="T8" s="212"/>
      <c r="U8" s="212"/>
      <c r="V8" s="212"/>
    </row>
    <row r="9" spans="1:22" ht="18" customHeight="1">
      <c r="A9" s="180" t="s">
        <v>37</v>
      </c>
      <c r="B9" s="222"/>
      <c r="C9" s="47" t="s">
        <v>38</v>
      </c>
      <c r="D9" s="160">
        <v>33.72</v>
      </c>
      <c r="E9" s="212"/>
      <c r="F9" s="212"/>
      <c r="G9" s="212"/>
      <c r="H9" s="212"/>
      <c r="I9" s="212"/>
      <c r="J9" s="212"/>
      <c r="K9" s="212"/>
      <c r="L9" s="212"/>
      <c r="M9" s="212"/>
      <c r="N9" s="212"/>
      <c r="O9" s="212"/>
      <c r="P9" s="212"/>
      <c r="Q9" s="212"/>
      <c r="R9" s="212"/>
      <c r="S9" s="212"/>
      <c r="T9" s="212"/>
      <c r="U9" s="212"/>
      <c r="V9" s="212"/>
    </row>
    <row r="10" spans="1:22" ht="18" customHeight="1">
      <c r="A10" s="180" t="s">
        <v>39</v>
      </c>
      <c r="B10" s="222"/>
      <c r="C10" s="220" t="s">
        <v>40</v>
      </c>
      <c r="D10" s="160">
        <v>98.63</v>
      </c>
      <c r="E10" s="212"/>
      <c r="F10" s="212"/>
      <c r="G10" s="212"/>
      <c r="H10" s="212"/>
      <c r="I10" s="212"/>
      <c r="J10" s="212"/>
      <c r="K10" s="212"/>
      <c r="L10" s="212"/>
      <c r="M10" s="212"/>
      <c r="N10" s="212"/>
      <c r="O10" s="212"/>
      <c r="P10" s="212"/>
      <c r="Q10" s="212"/>
      <c r="R10" s="212"/>
      <c r="S10" s="212"/>
      <c r="T10" s="212"/>
      <c r="U10" s="212"/>
      <c r="V10" s="212"/>
    </row>
    <row r="11" spans="1:22" ht="18" customHeight="1">
      <c r="A11" s="180" t="s">
        <v>41</v>
      </c>
      <c r="B11" s="222"/>
      <c r="C11" s="47" t="s">
        <v>42</v>
      </c>
      <c r="D11" s="160">
        <v>32.46</v>
      </c>
      <c r="E11" s="212"/>
      <c r="F11" s="212"/>
      <c r="G11" s="212"/>
      <c r="H11" s="212"/>
      <c r="I11" s="212"/>
      <c r="J11" s="212"/>
      <c r="K11" s="212"/>
      <c r="L11" s="212"/>
      <c r="M11" s="212"/>
      <c r="N11" s="212"/>
      <c r="O11" s="212"/>
      <c r="P11" s="212"/>
      <c r="Q11" s="212"/>
      <c r="R11" s="212"/>
      <c r="S11" s="212"/>
      <c r="T11" s="212"/>
      <c r="U11" s="212"/>
      <c r="V11" s="212"/>
    </row>
    <row r="12" spans="1:22" ht="18" customHeight="1">
      <c r="A12" s="180" t="s">
        <v>43</v>
      </c>
      <c r="B12" s="222"/>
      <c r="C12" s="47" t="s">
        <v>44</v>
      </c>
      <c r="D12" s="160">
        <v>4.38</v>
      </c>
      <c r="E12" s="212"/>
      <c r="F12" s="212"/>
      <c r="G12" s="212"/>
      <c r="H12" s="212"/>
      <c r="I12" s="212"/>
      <c r="J12" s="212"/>
      <c r="K12" s="212"/>
      <c r="L12" s="212"/>
      <c r="M12" s="212"/>
      <c r="N12" s="212"/>
      <c r="O12" s="212"/>
      <c r="P12" s="212"/>
      <c r="Q12" s="212"/>
      <c r="R12" s="212"/>
      <c r="S12" s="212"/>
      <c r="T12" s="212"/>
      <c r="U12" s="212"/>
      <c r="V12" s="212"/>
    </row>
    <row r="13" spans="1:22" ht="18" customHeight="1">
      <c r="A13" s="221" t="s">
        <v>33</v>
      </c>
      <c r="B13" s="223"/>
      <c r="C13" s="224" t="s">
        <v>45</v>
      </c>
      <c r="D13" s="160">
        <v>61.79</v>
      </c>
      <c r="E13" s="212"/>
      <c r="F13" s="212"/>
      <c r="G13" s="212"/>
      <c r="H13" s="212"/>
      <c r="I13" s="212"/>
      <c r="J13" s="212"/>
      <c r="K13" s="212"/>
      <c r="L13" s="212"/>
      <c r="M13" s="212"/>
      <c r="N13" s="212"/>
      <c r="O13" s="212"/>
      <c r="P13" s="212"/>
      <c r="Q13" s="212"/>
      <c r="R13" s="212"/>
      <c r="S13" s="212"/>
      <c r="T13" s="212"/>
      <c r="U13" s="212"/>
      <c r="V13" s="212"/>
    </row>
    <row r="14" spans="1:22" ht="18" customHeight="1">
      <c r="A14" s="180" t="s">
        <v>46</v>
      </c>
      <c r="B14" s="223"/>
      <c r="C14" s="220" t="s">
        <v>47</v>
      </c>
      <c r="D14" s="160">
        <v>29.91</v>
      </c>
      <c r="E14" s="212"/>
      <c r="F14" s="212"/>
      <c r="G14" s="212"/>
      <c r="H14" s="212"/>
      <c r="I14" s="212"/>
      <c r="J14" s="212"/>
      <c r="K14" s="212"/>
      <c r="L14" s="212"/>
      <c r="M14" s="212"/>
      <c r="N14" s="212"/>
      <c r="O14" s="212"/>
      <c r="P14" s="212"/>
      <c r="Q14" s="212"/>
      <c r="R14" s="212"/>
      <c r="S14" s="212"/>
      <c r="T14" s="212"/>
      <c r="U14" s="212"/>
      <c r="V14" s="212"/>
    </row>
    <row r="15" spans="1:22" ht="18" customHeight="1">
      <c r="A15" s="225"/>
      <c r="B15" s="223"/>
      <c r="C15" s="47" t="s">
        <v>48</v>
      </c>
      <c r="D15" s="160">
        <v>24.31</v>
      </c>
      <c r="E15" s="212"/>
      <c r="F15" s="212"/>
      <c r="G15" s="212"/>
      <c r="H15" s="212"/>
      <c r="I15" s="212"/>
      <c r="J15" s="212"/>
      <c r="K15" s="212"/>
      <c r="L15" s="212"/>
      <c r="M15" s="212"/>
      <c r="N15" s="212"/>
      <c r="O15" s="212"/>
      <c r="P15" s="212"/>
      <c r="Q15" s="212"/>
      <c r="R15" s="212"/>
      <c r="S15" s="212"/>
      <c r="T15" s="212"/>
      <c r="U15" s="212"/>
      <c r="V15" s="212"/>
    </row>
    <row r="16" spans="1:22" ht="18" customHeight="1">
      <c r="A16" s="47"/>
      <c r="B16" s="223"/>
      <c r="C16" s="47" t="s">
        <v>49</v>
      </c>
      <c r="D16" s="160">
        <v>5.6</v>
      </c>
      <c r="E16" s="212"/>
      <c r="F16" s="212"/>
      <c r="G16" s="212"/>
      <c r="H16" s="212"/>
      <c r="I16" s="212"/>
      <c r="J16" s="212"/>
      <c r="K16" s="212"/>
      <c r="L16" s="212"/>
      <c r="M16" s="212"/>
      <c r="N16" s="212"/>
      <c r="O16" s="212"/>
      <c r="P16" s="212"/>
      <c r="Q16" s="212"/>
      <c r="R16" s="212"/>
      <c r="S16" s="212"/>
      <c r="T16" s="212"/>
      <c r="U16" s="212"/>
      <c r="V16" s="212"/>
    </row>
    <row r="17" spans="1:22" ht="18" customHeight="1">
      <c r="A17" s="47"/>
      <c r="B17" s="223"/>
      <c r="C17" s="220" t="s">
        <v>50</v>
      </c>
      <c r="D17" s="160">
        <v>36.28</v>
      </c>
      <c r="E17" s="212"/>
      <c r="F17" s="212"/>
      <c r="G17" s="212"/>
      <c r="H17" s="212"/>
      <c r="I17" s="212"/>
      <c r="J17" s="212"/>
      <c r="K17" s="212"/>
      <c r="L17" s="212"/>
      <c r="M17" s="212"/>
      <c r="N17" s="212"/>
      <c r="O17" s="212"/>
      <c r="P17" s="212"/>
      <c r="Q17" s="212"/>
      <c r="R17" s="212"/>
      <c r="S17" s="212"/>
      <c r="T17" s="212"/>
      <c r="U17" s="212"/>
      <c r="V17" s="212"/>
    </row>
    <row r="18" spans="1:22" ht="18" customHeight="1">
      <c r="A18" s="47"/>
      <c r="B18" s="223"/>
      <c r="C18" s="47" t="s">
        <v>51</v>
      </c>
      <c r="D18" s="160">
        <v>36.28</v>
      </c>
      <c r="E18" s="212"/>
      <c r="F18" s="212"/>
      <c r="G18" s="212"/>
      <c r="H18" s="212"/>
      <c r="I18" s="212"/>
      <c r="J18" s="212"/>
      <c r="K18" s="212"/>
      <c r="L18" s="212"/>
      <c r="M18" s="212"/>
      <c r="N18" s="212"/>
      <c r="O18" s="212"/>
      <c r="P18" s="212"/>
      <c r="Q18" s="212"/>
      <c r="R18" s="212"/>
      <c r="S18" s="212"/>
      <c r="T18" s="212"/>
      <c r="U18" s="212"/>
      <c r="V18" s="212"/>
    </row>
    <row r="19" spans="1:22" ht="18" customHeight="1">
      <c r="A19" s="47"/>
      <c r="B19" s="223"/>
      <c r="C19" s="226"/>
      <c r="D19" s="227"/>
      <c r="E19" s="212"/>
      <c r="F19" s="212"/>
      <c r="G19" s="212"/>
      <c r="H19" s="212"/>
      <c r="I19" s="212"/>
      <c r="J19" s="212"/>
      <c r="K19" s="212"/>
      <c r="L19" s="212"/>
      <c r="M19" s="212"/>
      <c r="N19" s="212"/>
      <c r="O19" s="212"/>
      <c r="P19" s="212"/>
      <c r="Q19" s="212"/>
      <c r="R19" s="212"/>
      <c r="S19" s="212"/>
      <c r="T19" s="212"/>
      <c r="U19" s="212"/>
      <c r="V19" s="212"/>
    </row>
    <row r="20" spans="1:22" ht="18" customHeight="1">
      <c r="A20" s="47"/>
      <c r="B20" s="223"/>
      <c r="C20" s="226"/>
      <c r="D20" s="227"/>
      <c r="E20" s="212"/>
      <c r="F20" s="212"/>
      <c r="G20" s="212"/>
      <c r="H20" s="212"/>
      <c r="I20" s="212"/>
      <c r="J20" s="212"/>
      <c r="K20" s="212"/>
      <c r="L20" s="212"/>
      <c r="M20" s="212"/>
      <c r="N20" s="212"/>
      <c r="O20" s="212"/>
      <c r="P20" s="212"/>
      <c r="Q20" s="212"/>
      <c r="R20" s="212"/>
      <c r="S20" s="212"/>
      <c r="T20" s="212"/>
      <c r="U20" s="212"/>
      <c r="V20" s="212"/>
    </row>
    <row r="21" spans="1:22" ht="18" customHeight="1">
      <c r="A21" s="180"/>
      <c r="B21" s="223"/>
      <c r="C21" s="226"/>
      <c r="D21" s="227"/>
      <c r="E21" s="212"/>
      <c r="F21" s="212"/>
      <c r="G21" s="212"/>
      <c r="H21" s="212"/>
      <c r="I21" s="212"/>
      <c r="J21" s="212"/>
      <c r="K21" s="212"/>
      <c r="L21" s="212"/>
      <c r="M21" s="212"/>
      <c r="N21" s="212"/>
      <c r="O21" s="212"/>
      <c r="P21" s="212"/>
      <c r="Q21" s="212"/>
      <c r="R21" s="212"/>
      <c r="S21" s="212"/>
      <c r="T21" s="212"/>
      <c r="U21" s="212"/>
      <c r="V21" s="232"/>
    </row>
    <row r="22" spans="1:22" s="206" customFormat="1" ht="18" customHeight="1">
      <c r="A22" s="228" t="s">
        <v>52</v>
      </c>
      <c r="B22" s="191">
        <f>SUM(B6:B20)</f>
        <v>596.76</v>
      </c>
      <c r="C22" s="228" t="s">
        <v>53</v>
      </c>
      <c r="D22" s="229">
        <f>SUM(D6,D10,D14,D17)</f>
        <v>596.7599999999999</v>
      </c>
      <c r="E22" s="230"/>
      <c r="F22" s="230"/>
      <c r="G22" s="230"/>
      <c r="H22" s="230"/>
      <c r="I22" s="230"/>
      <c r="J22" s="230"/>
      <c r="K22" s="230"/>
      <c r="L22" s="230"/>
      <c r="M22" s="230"/>
      <c r="N22" s="230"/>
      <c r="O22" s="230"/>
      <c r="P22" s="230"/>
      <c r="Q22" s="230"/>
      <c r="R22" s="230"/>
      <c r="S22" s="230"/>
      <c r="T22" s="230"/>
      <c r="U22" s="230"/>
      <c r="V22" s="230"/>
    </row>
    <row r="23" spans="3:4" ht="15">
      <c r="C23" s="231"/>
      <c r="D23" s="231"/>
    </row>
  </sheetData>
  <sheetProtection/>
  <mergeCells count="2">
    <mergeCell ref="A1:D1"/>
    <mergeCell ref="C23:D2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N8" sqref="N8"/>
    </sheetView>
  </sheetViews>
  <sheetFormatPr defaultColWidth="9.33203125" defaultRowHeight="11.25"/>
  <cols>
    <col min="1" max="1" width="24.66015625" style="51" customWidth="1"/>
    <col min="2" max="2" width="14.66015625" style="51" customWidth="1"/>
    <col min="3" max="6" width="10.33203125" style="51" customWidth="1"/>
    <col min="7" max="7" width="9.33203125" style="51" customWidth="1"/>
    <col min="8" max="8" width="7.83203125" style="51" customWidth="1"/>
    <col min="9" max="9" width="6.66015625" style="51" customWidth="1"/>
    <col min="10" max="10" width="12.66015625" style="51" customWidth="1"/>
    <col min="11" max="11" width="9.5" style="0" customWidth="1"/>
    <col min="12" max="12" width="11.5" style="51" customWidth="1"/>
    <col min="13" max="13" width="10.5" style="51" customWidth="1"/>
    <col min="14" max="16" width="14.16015625" style="51" customWidth="1"/>
    <col min="17" max="254" width="9.16015625" style="51" customWidth="1"/>
  </cols>
  <sheetData>
    <row r="1" spans="1:17" ht="25.5" customHeight="1">
      <c r="A1" s="190" t="s">
        <v>54</v>
      </c>
      <c r="B1" s="190"/>
      <c r="C1" s="190"/>
      <c r="D1" s="190"/>
      <c r="E1" s="190"/>
      <c r="F1" s="190"/>
      <c r="G1" s="190"/>
      <c r="H1" s="190"/>
      <c r="I1" s="190"/>
      <c r="J1" s="190"/>
      <c r="K1" s="203"/>
      <c r="L1" s="190"/>
      <c r="M1" s="190"/>
      <c r="N1" s="190"/>
      <c r="O1" s="190"/>
      <c r="P1" s="190"/>
      <c r="Q1" s="192"/>
    </row>
    <row r="2" spans="15:18" ht="17.25" customHeight="1">
      <c r="O2" s="128" t="s">
        <v>55</v>
      </c>
      <c r="P2" s="128"/>
      <c r="Q2"/>
      <c r="R2"/>
    </row>
    <row r="3" spans="1:18" ht="17.25" customHeight="1">
      <c r="A3" s="34" t="s">
        <v>25</v>
      </c>
      <c r="O3" s="128" t="s">
        <v>26</v>
      </c>
      <c r="P3" s="129"/>
      <c r="Q3"/>
      <c r="R3"/>
    </row>
    <row r="4" spans="1:17" s="173" customFormat="1" ht="12">
      <c r="A4" s="39" t="s">
        <v>56</v>
      </c>
      <c r="B4" s="175" t="s">
        <v>57</v>
      </c>
      <c r="C4" s="176"/>
      <c r="D4" s="176"/>
      <c r="E4" s="176"/>
      <c r="F4" s="176"/>
      <c r="G4" s="176"/>
      <c r="H4" s="176"/>
      <c r="I4" s="176"/>
      <c r="J4" s="176"/>
      <c r="K4" s="181"/>
      <c r="L4" s="175" t="s">
        <v>58</v>
      </c>
      <c r="M4" s="176"/>
      <c r="N4" s="176"/>
      <c r="O4" s="176"/>
      <c r="P4" s="182"/>
      <c r="Q4" s="26"/>
    </row>
    <row r="5" spans="1:17" s="173" customFormat="1" ht="40.5" customHeight="1">
      <c r="A5" s="39"/>
      <c r="B5" s="104" t="s">
        <v>59</v>
      </c>
      <c r="C5" s="8" t="s">
        <v>31</v>
      </c>
      <c r="D5" s="8"/>
      <c r="E5" s="8" t="s">
        <v>35</v>
      </c>
      <c r="F5" s="8" t="s">
        <v>37</v>
      </c>
      <c r="G5" s="8" t="s">
        <v>39</v>
      </c>
      <c r="H5" s="8" t="s">
        <v>41</v>
      </c>
      <c r="I5" s="8" t="s">
        <v>43</v>
      </c>
      <c r="J5" s="8"/>
      <c r="K5" s="8" t="s">
        <v>46</v>
      </c>
      <c r="L5" s="105" t="s">
        <v>59</v>
      </c>
      <c r="M5" s="166" t="s">
        <v>60</v>
      </c>
      <c r="N5" s="167"/>
      <c r="O5" s="171"/>
      <c r="P5" s="105" t="s">
        <v>61</v>
      </c>
      <c r="Q5" s="26"/>
    </row>
    <row r="6" spans="1:17" s="173" customFormat="1" ht="62.25" customHeight="1">
      <c r="A6" s="39"/>
      <c r="B6" s="108"/>
      <c r="C6" s="10" t="s">
        <v>62</v>
      </c>
      <c r="D6" s="8" t="s">
        <v>63</v>
      </c>
      <c r="E6" s="8"/>
      <c r="F6" s="8"/>
      <c r="G6" s="8"/>
      <c r="H6" s="8"/>
      <c r="I6" s="10" t="s">
        <v>62</v>
      </c>
      <c r="J6" s="10" t="s">
        <v>63</v>
      </c>
      <c r="K6" s="8"/>
      <c r="L6" s="109"/>
      <c r="M6" s="109" t="s">
        <v>64</v>
      </c>
      <c r="N6" s="109" t="s">
        <v>65</v>
      </c>
      <c r="O6" s="109" t="s">
        <v>66</v>
      </c>
      <c r="P6" s="109"/>
      <c r="Q6" s="26"/>
    </row>
    <row r="7" spans="1:17" s="174" customFormat="1" ht="36" customHeight="1">
      <c r="A7" s="39" t="s">
        <v>59</v>
      </c>
      <c r="B7" s="201">
        <f>SUM(B8:B13)</f>
        <v>596.76</v>
      </c>
      <c r="C7" s="201">
        <f>SUM(C8:C13)</f>
        <v>596.76</v>
      </c>
      <c r="D7" s="201">
        <f>SUM(D8:D13)</f>
        <v>0</v>
      </c>
      <c r="E7" s="201">
        <f>SUM(E8:E13)</f>
        <v>0</v>
      </c>
      <c r="F7" s="201">
        <f>SUM(F8:F13)</f>
        <v>0</v>
      </c>
      <c r="G7" s="201"/>
      <c r="H7" s="201"/>
      <c r="I7" s="201"/>
      <c r="J7" s="201"/>
      <c r="K7" s="201">
        <f aca="true" t="shared" si="0" ref="K7:P7">SUM(K8:K13)</f>
        <v>0</v>
      </c>
      <c r="L7" s="201">
        <f t="shared" si="0"/>
        <v>596.76</v>
      </c>
      <c r="M7" s="201">
        <f t="shared" si="0"/>
        <v>452.64</v>
      </c>
      <c r="N7" s="201">
        <f t="shared" si="0"/>
        <v>78.62</v>
      </c>
      <c r="O7" s="201">
        <f t="shared" si="0"/>
        <v>31.78</v>
      </c>
      <c r="P7" s="201">
        <f t="shared" si="0"/>
        <v>33.72</v>
      </c>
      <c r="Q7"/>
    </row>
    <row r="8" spans="1:16" ht="31.5" customHeight="1">
      <c r="A8" s="86" t="s">
        <v>67</v>
      </c>
      <c r="B8" s="144">
        <f>SUM(C8:K8)</f>
        <v>596.76</v>
      </c>
      <c r="C8" s="160">
        <v>596.76</v>
      </c>
      <c r="D8" s="144">
        <v>0</v>
      </c>
      <c r="E8" s="144">
        <v>0</v>
      </c>
      <c r="F8" s="144">
        <v>0</v>
      </c>
      <c r="G8" s="144"/>
      <c r="H8" s="144"/>
      <c r="I8" s="144"/>
      <c r="J8" s="144"/>
      <c r="K8" s="204">
        <v>0</v>
      </c>
      <c r="L8" s="160">
        <v>596.76</v>
      </c>
      <c r="M8" s="185">
        <v>452.64</v>
      </c>
      <c r="N8" s="185">
        <v>78.62</v>
      </c>
      <c r="O8" s="185">
        <v>31.78</v>
      </c>
      <c r="P8" s="185">
        <v>33.72</v>
      </c>
    </row>
    <row r="9" spans="1:16" ht="31.5" customHeight="1">
      <c r="A9" s="180"/>
      <c r="B9" s="144"/>
      <c r="C9" s="195"/>
      <c r="D9" s="195"/>
      <c r="E9" s="195"/>
      <c r="F9" s="195"/>
      <c r="G9" s="195"/>
      <c r="H9" s="195"/>
      <c r="I9" s="195"/>
      <c r="J9" s="195"/>
      <c r="K9" s="200"/>
      <c r="L9" s="144">
        <f>SUM(M9:P9)</f>
        <v>0</v>
      </c>
      <c r="M9" s="144"/>
      <c r="N9" s="144"/>
      <c r="O9" s="144"/>
      <c r="P9" s="202"/>
    </row>
    <row r="10" spans="1:16" ht="31.5" customHeight="1">
      <c r="A10" s="86"/>
      <c r="B10" s="144">
        <f>SUM(C10:K10)</f>
        <v>0</v>
      </c>
      <c r="C10" s="195"/>
      <c r="D10" s="195"/>
      <c r="E10" s="195"/>
      <c r="F10" s="202"/>
      <c r="G10" s="202"/>
      <c r="H10" s="202"/>
      <c r="I10" s="202"/>
      <c r="J10" s="202"/>
      <c r="K10" s="200"/>
      <c r="L10" s="144">
        <f>SUM(M10:P10)</f>
        <v>0</v>
      </c>
      <c r="M10" s="144"/>
      <c r="N10" s="144"/>
      <c r="O10" s="144"/>
      <c r="P10" s="202"/>
    </row>
    <row r="11" spans="1:16" ht="31.5" customHeight="1">
      <c r="A11" s="180"/>
      <c r="B11" s="144">
        <f>SUM(C11:K11)</f>
        <v>0</v>
      </c>
      <c r="C11" s="195"/>
      <c r="D11" s="195"/>
      <c r="E11" s="195"/>
      <c r="F11" s="202"/>
      <c r="G11" s="202"/>
      <c r="H11" s="202"/>
      <c r="I11" s="202"/>
      <c r="J11" s="202"/>
      <c r="K11" s="200"/>
      <c r="L11" s="144">
        <f>SUM(M11:P11)</f>
        <v>0</v>
      </c>
      <c r="M11" s="144"/>
      <c r="N11" s="144"/>
      <c r="O11" s="144"/>
      <c r="P11" s="202"/>
    </row>
    <row r="12" spans="1:16" ht="31.5" customHeight="1">
      <c r="A12" s="86"/>
      <c r="B12" s="144">
        <f>SUM(C12:K12)</f>
        <v>0</v>
      </c>
      <c r="C12" s="195"/>
      <c r="D12" s="195"/>
      <c r="E12" s="195"/>
      <c r="F12" s="195"/>
      <c r="G12" s="195"/>
      <c r="H12" s="195"/>
      <c r="I12" s="195"/>
      <c r="J12" s="195"/>
      <c r="K12" s="200"/>
      <c r="L12" s="144">
        <f>SUM(M12:P12)</f>
        <v>0</v>
      </c>
      <c r="M12" s="144"/>
      <c r="N12" s="144"/>
      <c r="O12" s="144"/>
      <c r="P12" s="202"/>
    </row>
    <row r="13" spans="1:16" ht="31.5" customHeight="1">
      <c r="A13" s="86"/>
      <c r="B13" s="144">
        <f>SUM(C13:K13)</f>
        <v>0</v>
      </c>
      <c r="C13" s="195"/>
      <c r="D13" s="195"/>
      <c r="E13" s="195"/>
      <c r="F13" s="195"/>
      <c r="G13" s="195"/>
      <c r="H13" s="195"/>
      <c r="I13" s="195"/>
      <c r="J13" s="195"/>
      <c r="K13" s="200"/>
      <c r="L13" s="144">
        <f>SUM(M13:P13)</f>
        <v>0</v>
      </c>
      <c r="M13" s="144"/>
      <c r="N13" s="144"/>
      <c r="O13" s="144"/>
      <c r="P13" s="202"/>
    </row>
    <row r="14" spans="6:11" ht="10.5" customHeight="1">
      <c r="F14" s="69"/>
      <c r="G14" s="69"/>
      <c r="H14" s="69"/>
      <c r="I14" s="69"/>
      <c r="J14" s="69"/>
      <c r="K14" s="205"/>
    </row>
    <row r="15" ht="10.5" customHeight="1">
      <c r="C15" s="69"/>
    </row>
  </sheetData>
  <sheetProtection/>
  <mergeCells count="14">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6"/>
  <sheetViews>
    <sheetView showGridLines="0" showZeros="0" workbookViewId="0" topLeftCell="A4">
      <selection activeCell="T15" sqref="T15"/>
    </sheetView>
  </sheetViews>
  <sheetFormatPr defaultColWidth="9.16015625" defaultRowHeight="11.25"/>
  <cols>
    <col min="1" max="1" width="27.16015625" style="51" customWidth="1"/>
    <col min="2" max="4" width="5.83203125" style="51" customWidth="1"/>
    <col min="5" max="5" width="37.83203125" style="51" customWidth="1"/>
    <col min="6" max="6" width="14.66015625" style="51" customWidth="1"/>
    <col min="7" max="7" width="12.33203125" style="51" customWidth="1"/>
    <col min="8" max="11" width="9.33203125" style="51" customWidth="1"/>
    <col min="12" max="12" width="9.33203125" style="0" customWidth="1"/>
    <col min="13" max="16" width="9.33203125" style="51" customWidth="1"/>
    <col min="17" max="249" width="9.16015625" style="51" customWidth="1"/>
  </cols>
  <sheetData>
    <row r="1" spans="1:15" ht="28.5" customHeight="1">
      <c r="A1" s="103" t="s">
        <v>68</v>
      </c>
      <c r="B1" s="103"/>
      <c r="C1" s="103"/>
      <c r="D1" s="103"/>
      <c r="E1" s="103"/>
      <c r="F1" s="103"/>
      <c r="G1" s="103"/>
      <c r="H1" s="103"/>
      <c r="I1" s="103"/>
      <c r="J1" s="103"/>
      <c r="K1" s="103"/>
      <c r="L1" s="103"/>
      <c r="M1" s="103"/>
      <c r="N1" s="103"/>
      <c r="O1" s="103"/>
    </row>
    <row r="2" spans="13:15" ht="10.5" customHeight="1">
      <c r="M2"/>
      <c r="N2" s="196"/>
      <c r="O2" s="197" t="s">
        <v>69</v>
      </c>
    </row>
    <row r="3" spans="1:15" ht="17.25" customHeight="1">
      <c r="A3" s="34" t="s">
        <v>25</v>
      </c>
      <c r="B3" s="120"/>
      <c r="C3" s="120"/>
      <c r="D3" s="120"/>
      <c r="E3" s="120"/>
      <c r="M3"/>
      <c r="N3" s="198" t="s">
        <v>26</v>
      </c>
      <c r="O3" s="198"/>
    </row>
    <row r="4" spans="1:15" s="173" customFormat="1" ht="12">
      <c r="A4" s="104" t="s">
        <v>56</v>
      </c>
      <c r="B4" s="61" t="s">
        <v>70</v>
      </c>
      <c r="C4" s="61"/>
      <c r="D4" s="61"/>
      <c r="E4" s="152" t="s">
        <v>71</v>
      </c>
      <c r="F4" s="56" t="s">
        <v>57</v>
      </c>
      <c r="G4" s="56"/>
      <c r="H4" s="56"/>
      <c r="I4" s="56"/>
      <c r="J4" s="56"/>
      <c r="K4" s="56"/>
      <c r="L4" s="56"/>
      <c r="M4" s="56"/>
      <c r="N4" s="56"/>
      <c r="O4" s="56"/>
    </row>
    <row r="5" spans="1:15" s="173" customFormat="1" ht="63" customHeight="1">
      <c r="A5" s="106"/>
      <c r="B5" s="193" t="s">
        <v>72</v>
      </c>
      <c r="C5" s="193" t="s">
        <v>73</v>
      </c>
      <c r="D5" s="193" t="s">
        <v>74</v>
      </c>
      <c r="E5" s="154"/>
      <c r="F5" s="104" t="s">
        <v>59</v>
      </c>
      <c r="G5" s="8" t="s">
        <v>31</v>
      </c>
      <c r="H5" s="8"/>
      <c r="I5" s="8" t="s">
        <v>35</v>
      </c>
      <c r="J5" s="8" t="s">
        <v>37</v>
      </c>
      <c r="K5" s="8" t="s">
        <v>39</v>
      </c>
      <c r="L5" s="8" t="s">
        <v>41</v>
      </c>
      <c r="M5" s="8" t="s">
        <v>43</v>
      </c>
      <c r="N5" s="8"/>
      <c r="O5" s="8" t="s">
        <v>46</v>
      </c>
    </row>
    <row r="6" spans="1:15" s="173" customFormat="1" ht="51.75" customHeight="1">
      <c r="A6" s="108"/>
      <c r="B6" s="194"/>
      <c r="C6" s="194"/>
      <c r="D6" s="194"/>
      <c r="E6" s="156"/>
      <c r="F6" s="108"/>
      <c r="G6" s="10" t="s">
        <v>62</v>
      </c>
      <c r="H6" s="8" t="s">
        <v>63</v>
      </c>
      <c r="I6" s="8"/>
      <c r="J6" s="8"/>
      <c r="K6" s="8"/>
      <c r="L6" s="8"/>
      <c r="M6" s="10" t="s">
        <v>62</v>
      </c>
      <c r="N6" s="10" t="s">
        <v>63</v>
      </c>
      <c r="O6" s="8"/>
    </row>
    <row r="7" spans="1:249" s="26" customFormat="1" ht="24" customHeight="1">
      <c r="A7" s="121"/>
      <c r="B7" s="122"/>
      <c r="C7" s="122"/>
      <c r="D7" s="122"/>
      <c r="E7" s="123" t="s">
        <v>59</v>
      </c>
      <c r="F7" s="191">
        <f>F9+F15+F20+F24</f>
        <v>596.7599999999999</v>
      </c>
      <c r="G7" s="191">
        <f>G9+G15+G20+G24</f>
        <v>596.7599999999999</v>
      </c>
      <c r="H7" s="191">
        <v>0</v>
      </c>
      <c r="I7" s="191">
        <v>0</v>
      </c>
      <c r="J7" s="191">
        <v>0</v>
      </c>
      <c r="K7" s="191"/>
      <c r="L7" s="199">
        <v>0</v>
      </c>
      <c r="M7" s="131"/>
      <c r="N7" s="131"/>
      <c r="O7" s="131"/>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row>
    <row r="8" spans="1:249" s="26" customFormat="1" ht="24" customHeight="1">
      <c r="A8" s="86" t="s">
        <v>67</v>
      </c>
      <c r="B8" s="122"/>
      <c r="C8" s="122"/>
      <c r="D8" s="122"/>
      <c r="E8" s="123"/>
      <c r="F8" s="191"/>
      <c r="G8" s="191"/>
      <c r="H8" s="191"/>
      <c r="I8" s="191"/>
      <c r="J8" s="191"/>
      <c r="K8" s="191"/>
      <c r="L8" s="199"/>
      <c r="M8" s="131"/>
      <c r="N8" s="131"/>
      <c r="O8" s="131"/>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row>
    <row r="9" spans="1:15" ht="21" customHeight="1">
      <c r="A9" s="86"/>
      <c r="B9" s="46" t="s">
        <v>75</v>
      </c>
      <c r="C9" s="158"/>
      <c r="D9" s="158"/>
      <c r="E9" s="47" t="s">
        <v>76</v>
      </c>
      <c r="F9" s="159">
        <v>431.94</v>
      </c>
      <c r="G9" s="159">
        <v>431.94</v>
      </c>
      <c r="H9" s="195"/>
      <c r="I9" s="195"/>
      <c r="J9" s="195"/>
      <c r="K9" s="195"/>
      <c r="L9" s="200"/>
      <c r="M9" s="116"/>
      <c r="N9" s="116"/>
      <c r="O9" s="116"/>
    </row>
    <row r="10" spans="1:15" ht="21" customHeight="1">
      <c r="A10" s="86"/>
      <c r="B10" s="46" t="s">
        <v>75</v>
      </c>
      <c r="C10" s="46" t="s">
        <v>77</v>
      </c>
      <c r="D10" s="46"/>
      <c r="E10" s="47" t="s">
        <v>78</v>
      </c>
      <c r="F10" s="159">
        <v>287.32</v>
      </c>
      <c r="G10" s="159">
        <v>287.32</v>
      </c>
      <c r="H10" s="195"/>
      <c r="I10" s="195"/>
      <c r="J10" s="195"/>
      <c r="K10" s="195"/>
      <c r="L10" s="200"/>
      <c r="M10" s="116"/>
      <c r="N10" s="116"/>
      <c r="O10" s="116"/>
    </row>
    <row r="11" spans="1:15" ht="21" customHeight="1">
      <c r="A11" s="86"/>
      <c r="B11" s="46" t="s">
        <v>75</v>
      </c>
      <c r="C11" s="46" t="s">
        <v>79</v>
      </c>
      <c r="D11" s="46" t="s">
        <v>77</v>
      </c>
      <c r="E11" s="47" t="s">
        <v>80</v>
      </c>
      <c r="F11" s="159">
        <v>287.32</v>
      </c>
      <c r="G11" s="159">
        <v>287.32</v>
      </c>
      <c r="H11" s="195"/>
      <c r="I11" s="195"/>
      <c r="J11" s="195"/>
      <c r="K11" s="195"/>
      <c r="L11" s="200"/>
      <c r="M11" s="116"/>
      <c r="N11" s="116"/>
      <c r="O11" s="116"/>
    </row>
    <row r="12" spans="1:15" ht="21" customHeight="1">
      <c r="A12" s="86"/>
      <c r="B12" s="46" t="s">
        <v>75</v>
      </c>
      <c r="C12" s="46" t="s">
        <v>81</v>
      </c>
      <c r="D12" s="46"/>
      <c r="E12" s="47" t="s">
        <v>82</v>
      </c>
      <c r="F12" s="159">
        <v>144.62</v>
      </c>
      <c r="G12" s="159">
        <v>144.62</v>
      </c>
      <c r="H12" s="195"/>
      <c r="I12" s="195"/>
      <c r="J12" s="195"/>
      <c r="K12" s="195"/>
      <c r="L12" s="200"/>
      <c r="M12" s="116"/>
      <c r="N12" s="116"/>
      <c r="O12" s="116"/>
    </row>
    <row r="13" spans="1:15" ht="21" customHeight="1">
      <c r="A13" s="86"/>
      <c r="B13" s="46" t="s">
        <v>75</v>
      </c>
      <c r="C13" s="46" t="s">
        <v>83</v>
      </c>
      <c r="D13" s="46" t="s">
        <v>79</v>
      </c>
      <c r="E13" s="46" t="s">
        <v>84</v>
      </c>
      <c r="F13" s="160">
        <v>110.9</v>
      </c>
      <c r="G13" s="160">
        <v>110.9</v>
      </c>
      <c r="H13" s="195"/>
      <c r="I13" s="195"/>
      <c r="J13" s="195"/>
      <c r="K13" s="195"/>
      <c r="L13" s="200"/>
      <c r="M13" s="116"/>
      <c r="N13" s="116"/>
      <c r="O13" s="116"/>
    </row>
    <row r="14" spans="1:15" ht="21" customHeight="1">
      <c r="A14" s="86"/>
      <c r="B14" s="46" t="s">
        <v>75</v>
      </c>
      <c r="C14" s="46" t="s">
        <v>81</v>
      </c>
      <c r="D14" s="46" t="s">
        <v>85</v>
      </c>
      <c r="E14" s="46" t="s">
        <v>86</v>
      </c>
      <c r="F14" s="160">
        <v>33.72</v>
      </c>
      <c r="G14" s="160">
        <v>33.72</v>
      </c>
      <c r="H14" s="195"/>
      <c r="I14" s="195"/>
      <c r="J14" s="195"/>
      <c r="K14" s="195"/>
      <c r="L14" s="200"/>
      <c r="M14" s="116"/>
      <c r="N14" s="116"/>
      <c r="O14" s="116"/>
    </row>
    <row r="15" spans="1:15" ht="21" customHeight="1">
      <c r="A15" s="86"/>
      <c r="B15" s="46" t="s">
        <v>87</v>
      </c>
      <c r="C15" s="161"/>
      <c r="D15" s="161"/>
      <c r="E15" s="47" t="s">
        <v>88</v>
      </c>
      <c r="F15" s="160">
        <v>98.63</v>
      </c>
      <c r="G15" s="160">
        <v>98.63</v>
      </c>
      <c r="H15" s="195"/>
      <c r="I15" s="195"/>
      <c r="J15" s="195"/>
      <c r="K15" s="195"/>
      <c r="L15" s="200"/>
      <c r="M15" s="116"/>
      <c r="N15" s="116"/>
      <c r="O15" s="116"/>
    </row>
    <row r="16" spans="1:15" ht="21" customHeight="1">
      <c r="A16" s="86"/>
      <c r="B16" s="46" t="s">
        <v>87</v>
      </c>
      <c r="C16" s="49" t="s">
        <v>89</v>
      </c>
      <c r="D16" s="49"/>
      <c r="E16" s="47" t="s">
        <v>90</v>
      </c>
      <c r="F16" s="160">
        <v>98.63</v>
      </c>
      <c r="G16" s="160">
        <v>98.63</v>
      </c>
      <c r="H16" s="195"/>
      <c r="I16" s="195"/>
      <c r="J16" s="195"/>
      <c r="K16" s="195"/>
      <c r="L16" s="200"/>
      <c r="M16" s="116"/>
      <c r="N16" s="116"/>
      <c r="O16" s="116"/>
    </row>
    <row r="17" spans="1:15" ht="21" customHeight="1">
      <c r="A17" s="86"/>
      <c r="B17" s="46" t="s">
        <v>87</v>
      </c>
      <c r="C17" s="49" t="s">
        <v>89</v>
      </c>
      <c r="D17" s="49" t="s">
        <v>79</v>
      </c>
      <c r="E17" s="47" t="s">
        <v>91</v>
      </c>
      <c r="F17" s="160">
        <v>32.46</v>
      </c>
      <c r="G17" s="160">
        <v>32.46</v>
      </c>
      <c r="H17" s="195"/>
      <c r="I17" s="195"/>
      <c r="J17" s="195"/>
      <c r="K17" s="195"/>
      <c r="L17" s="200"/>
      <c r="M17" s="116"/>
      <c r="N17" s="116"/>
      <c r="O17" s="116"/>
    </row>
    <row r="18" spans="1:15" ht="21" customHeight="1">
      <c r="A18" s="86"/>
      <c r="B18" s="46" t="s">
        <v>87</v>
      </c>
      <c r="C18" s="49" t="s">
        <v>89</v>
      </c>
      <c r="D18" s="49" t="s">
        <v>85</v>
      </c>
      <c r="E18" s="47" t="s">
        <v>92</v>
      </c>
      <c r="F18" s="160">
        <v>4.38</v>
      </c>
      <c r="G18" s="160">
        <v>4.38</v>
      </c>
      <c r="H18" s="195"/>
      <c r="I18" s="195"/>
      <c r="J18" s="195"/>
      <c r="K18" s="195"/>
      <c r="L18" s="200"/>
      <c r="M18" s="116"/>
      <c r="N18" s="116"/>
      <c r="O18" s="116"/>
    </row>
    <row r="19" spans="1:15" ht="21" customHeight="1">
      <c r="A19" s="86"/>
      <c r="B19" s="46" t="s">
        <v>87</v>
      </c>
      <c r="C19" s="49" t="s">
        <v>89</v>
      </c>
      <c r="D19" s="49" t="s">
        <v>93</v>
      </c>
      <c r="E19" s="47" t="s">
        <v>45</v>
      </c>
      <c r="F19" s="160">
        <v>61.79</v>
      </c>
      <c r="G19" s="160">
        <v>61.79</v>
      </c>
      <c r="H19" s="195"/>
      <c r="I19" s="195"/>
      <c r="J19" s="195"/>
      <c r="K19" s="195"/>
      <c r="L19" s="200"/>
      <c r="M19" s="116"/>
      <c r="N19" s="116"/>
      <c r="O19" s="116"/>
    </row>
    <row r="20" spans="1:15" ht="21" customHeight="1">
      <c r="A20" s="86"/>
      <c r="B20" s="46" t="s">
        <v>94</v>
      </c>
      <c r="C20" s="49"/>
      <c r="D20" s="49"/>
      <c r="E20" s="47" t="s">
        <v>95</v>
      </c>
      <c r="F20" s="111">
        <v>29.91</v>
      </c>
      <c r="G20" s="111">
        <v>29.91</v>
      </c>
      <c r="H20" s="195"/>
      <c r="I20" s="195"/>
      <c r="J20" s="195"/>
      <c r="K20" s="195"/>
      <c r="L20" s="200"/>
      <c r="M20" s="116"/>
      <c r="N20" s="116"/>
      <c r="O20" s="116"/>
    </row>
    <row r="21" spans="1:15" ht="21" customHeight="1">
      <c r="A21" s="86"/>
      <c r="B21" s="46" t="s">
        <v>94</v>
      </c>
      <c r="C21" s="49" t="s">
        <v>96</v>
      </c>
      <c r="D21" s="49"/>
      <c r="E21" s="49" t="s">
        <v>97</v>
      </c>
      <c r="F21" s="111">
        <v>29.91</v>
      </c>
      <c r="G21" s="111">
        <v>29.91</v>
      </c>
      <c r="H21" s="195"/>
      <c r="I21" s="195"/>
      <c r="J21" s="195"/>
      <c r="K21" s="195"/>
      <c r="L21" s="200"/>
      <c r="M21" s="116"/>
      <c r="N21" s="116"/>
      <c r="O21" s="116"/>
    </row>
    <row r="22" spans="1:15" ht="21" customHeight="1">
      <c r="A22" s="86"/>
      <c r="B22" s="46" t="s">
        <v>94</v>
      </c>
      <c r="C22" s="49" t="s">
        <v>96</v>
      </c>
      <c r="D22" s="49" t="s">
        <v>79</v>
      </c>
      <c r="E22" s="49" t="s">
        <v>98</v>
      </c>
      <c r="F22" s="160">
        <v>24.31</v>
      </c>
      <c r="G22" s="160">
        <v>24.31</v>
      </c>
      <c r="H22" s="195"/>
      <c r="I22" s="195"/>
      <c r="J22" s="195"/>
      <c r="K22" s="195"/>
      <c r="L22" s="200"/>
      <c r="M22" s="116"/>
      <c r="N22" s="116"/>
      <c r="O22" s="116"/>
    </row>
    <row r="23" spans="1:15" ht="21" customHeight="1">
      <c r="A23" s="86"/>
      <c r="B23" s="46" t="s">
        <v>94</v>
      </c>
      <c r="C23" s="49" t="s">
        <v>96</v>
      </c>
      <c r="D23" s="49" t="s">
        <v>99</v>
      </c>
      <c r="E23" s="49" t="s">
        <v>100</v>
      </c>
      <c r="F23" s="160">
        <v>5.6</v>
      </c>
      <c r="G23" s="160">
        <v>5.6</v>
      </c>
      <c r="H23" s="195"/>
      <c r="I23" s="195"/>
      <c r="J23" s="195"/>
      <c r="K23" s="195"/>
      <c r="L23" s="200"/>
      <c r="M23" s="116"/>
      <c r="N23" s="116"/>
      <c r="O23" s="116"/>
    </row>
    <row r="24" spans="1:15" ht="21" customHeight="1">
      <c r="A24" s="86"/>
      <c r="B24" s="46" t="s">
        <v>101</v>
      </c>
      <c r="C24" s="49"/>
      <c r="D24" s="49"/>
      <c r="E24" s="49" t="s">
        <v>102</v>
      </c>
      <c r="F24" s="160">
        <v>36.28</v>
      </c>
      <c r="G24" s="160">
        <v>36.28</v>
      </c>
      <c r="H24" s="195"/>
      <c r="I24" s="195"/>
      <c r="J24" s="195"/>
      <c r="K24" s="195"/>
      <c r="L24" s="200"/>
      <c r="M24" s="116"/>
      <c r="N24" s="116"/>
      <c r="O24" s="116"/>
    </row>
    <row r="25" spans="1:15" ht="21" customHeight="1">
      <c r="A25" s="86"/>
      <c r="B25" s="46" t="s">
        <v>101</v>
      </c>
      <c r="C25" s="49" t="s">
        <v>99</v>
      </c>
      <c r="D25" s="49"/>
      <c r="E25" s="49" t="s">
        <v>103</v>
      </c>
      <c r="F25" s="160">
        <v>36.28</v>
      </c>
      <c r="G25" s="160">
        <v>36.28</v>
      </c>
      <c r="H25" s="195"/>
      <c r="I25" s="195"/>
      <c r="J25" s="195"/>
      <c r="K25" s="195"/>
      <c r="L25" s="200"/>
      <c r="M25" s="116"/>
      <c r="N25" s="116"/>
      <c r="O25" s="116"/>
    </row>
    <row r="26" spans="1:15" ht="21" customHeight="1">
      <c r="A26" s="86"/>
      <c r="B26" s="46" t="s">
        <v>101</v>
      </c>
      <c r="C26" s="49" t="s">
        <v>99</v>
      </c>
      <c r="D26" s="49" t="s">
        <v>79</v>
      </c>
      <c r="E26" s="49" t="s">
        <v>104</v>
      </c>
      <c r="F26" s="160">
        <v>36.28</v>
      </c>
      <c r="G26" s="160">
        <v>36.28</v>
      </c>
      <c r="H26" s="195"/>
      <c r="I26" s="195"/>
      <c r="J26" s="195"/>
      <c r="K26" s="195"/>
      <c r="L26" s="200"/>
      <c r="M26" s="116"/>
      <c r="N26" s="116"/>
      <c r="O26" s="116"/>
    </row>
  </sheetData>
  <sheetProtection/>
  <mergeCells count="17">
    <mergeCell ref="A1:O1"/>
    <mergeCell ref="N3:O3"/>
    <mergeCell ref="B4:D4"/>
    <mergeCell ref="F4:O4"/>
    <mergeCell ref="G5:H5"/>
    <mergeCell ref="M5:N5"/>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K26"/>
  <sheetViews>
    <sheetView showGridLines="0" showZeros="0" workbookViewId="0" topLeftCell="A1">
      <selection activeCell="Q21" sqref="Q21"/>
    </sheetView>
  </sheetViews>
  <sheetFormatPr defaultColWidth="9.16015625" defaultRowHeight="11.25"/>
  <cols>
    <col min="1" max="1" width="25.66015625" style="51" customWidth="1"/>
    <col min="2" max="4" width="7.5" style="51" customWidth="1"/>
    <col min="5" max="5" width="42" style="51" bestFit="1" customWidth="1"/>
    <col min="6" max="10" width="13.16015625" style="51" customWidth="1"/>
    <col min="11" max="245" width="9.16015625" style="51" customWidth="1"/>
    <col min="246" max="251" width="9.16015625" style="0" customWidth="1"/>
  </cols>
  <sheetData>
    <row r="1" spans="1:11" ht="27.75">
      <c r="A1" s="190" t="s">
        <v>105</v>
      </c>
      <c r="B1" s="190"/>
      <c r="C1" s="190"/>
      <c r="D1" s="190"/>
      <c r="E1" s="190"/>
      <c r="F1" s="190"/>
      <c r="G1" s="190"/>
      <c r="H1" s="190"/>
      <c r="I1" s="190"/>
      <c r="J1" s="190"/>
      <c r="K1" s="192"/>
    </row>
    <row r="2" spans="9:12" ht="12">
      <c r="I2" s="128" t="s">
        <v>106</v>
      </c>
      <c r="J2" s="128"/>
      <c r="K2"/>
      <c r="L2"/>
    </row>
    <row r="3" spans="1:12" ht="17.25" customHeight="1">
      <c r="A3" s="34" t="s">
        <v>25</v>
      </c>
      <c r="B3" s="120"/>
      <c r="C3" s="120"/>
      <c r="D3" s="120"/>
      <c r="E3" s="120"/>
      <c r="I3" s="128" t="s">
        <v>26</v>
      </c>
      <c r="J3" s="129"/>
      <c r="K3"/>
      <c r="L3"/>
    </row>
    <row r="4" spans="1:11" s="173" customFormat="1" ht="12">
      <c r="A4" s="39" t="s">
        <v>56</v>
      </c>
      <c r="B4" s="61" t="s">
        <v>70</v>
      </c>
      <c r="C4" s="61"/>
      <c r="D4" s="61"/>
      <c r="E4" s="60" t="s">
        <v>71</v>
      </c>
      <c r="F4" s="175" t="s">
        <v>58</v>
      </c>
      <c r="G4" s="176"/>
      <c r="H4" s="176"/>
      <c r="I4" s="176"/>
      <c r="J4" s="182"/>
      <c r="K4" s="26"/>
    </row>
    <row r="5" spans="1:11" s="173" customFormat="1" ht="12">
      <c r="A5" s="39"/>
      <c r="B5" s="153" t="s">
        <v>72</v>
      </c>
      <c r="C5" s="153" t="s">
        <v>73</v>
      </c>
      <c r="D5" s="153" t="s">
        <v>74</v>
      </c>
      <c r="E5" s="60"/>
      <c r="F5" s="105" t="s">
        <v>59</v>
      </c>
      <c r="G5" s="166" t="s">
        <v>60</v>
      </c>
      <c r="H5" s="167"/>
      <c r="I5" s="171"/>
      <c r="J5" s="105" t="s">
        <v>61</v>
      </c>
      <c r="K5" s="26"/>
    </row>
    <row r="6" spans="1:11" s="173" customFormat="1" ht="24">
      <c r="A6" s="39"/>
      <c r="B6" s="155"/>
      <c r="C6" s="155"/>
      <c r="D6" s="155"/>
      <c r="E6" s="60"/>
      <c r="F6" s="109"/>
      <c r="G6" s="109" t="s">
        <v>64</v>
      </c>
      <c r="H6" s="109" t="s">
        <v>65</v>
      </c>
      <c r="I6" s="109" t="s">
        <v>66</v>
      </c>
      <c r="J6" s="109"/>
      <c r="K6" s="26"/>
    </row>
    <row r="7" spans="1:245" s="26" customFormat="1" ht="18.75" customHeight="1">
      <c r="A7" s="121"/>
      <c r="B7" s="122"/>
      <c r="C7" s="122"/>
      <c r="D7" s="122"/>
      <c r="E7" s="123" t="s">
        <v>59</v>
      </c>
      <c r="F7" s="191">
        <v>596.76</v>
      </c>
      <c r="G7" s="188">
        <v>452.64</v>
      </c>
      <c r="H7" s="188">
        <v>78.62</v>
      </c>
      <c r="I7" s="188">
        <v>31.78</v>
      </c>
      <c r="J7" s="188">
        <v>33.72</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row>
    <row r="8" spans="1:10" ht="18.75" customHeight="1">
      <c r="A8" s="86" t="s">
        <v>67</v>
      </c>
      <c r="B8" s="125"/>
      <c r="C8" s="125"/>
      <c r="D8" s="125"/>
      <c r="E8" s="85"/>
      <c r="F8" s="144"/>
      <c r="G8" s="48"/>
      <c r="H8" s="48"/>
      <c r="I8" s="48"/>
      <c r="J8" s="48"/>
    </row>
    <row r="9" spans="1:10" ht="18.75" customHeight="1">
      <c r="A9" s="86"/>
      <c r="B9" s="46" t="s">
        <v>75</v>
      </c>
      <c r="C9" s="158"/>
      <c r="D9" s="158"/>
      <c r="E9" s="47" t="s">
        <v>76</v>
      </c>
      <c r="F9" s="159">
        <v>431.94</v>
      </c>
      <c r="G9" s="48"/>
      <c r="H9" s="48"/>
      <c r="I9" s="48"/>
      <c r="J9" s="48"/>
    </row>
    <row r="10" spans="1:10" ht="18.75" customHeight="1">
      <c r="A10" s="86"/>
      <c r="B10" s="46" t="s">
        <v>75</v>
      </c>
      <c r="C10" s="46" t="s">
        <v>77</v>
      </c>
      <c r="D10" s="46"/>
      <c r="E10" s="47" t="s">
        <v>78</v>
      </c>
      <c r="F10" s="159">
        <v>287.32</v>
      </c>
      <c r="G10" s="48"/>
      <c r="H10" s="48"/>
      <c r="I10" s="48"/>
      <c r="J10" s="48"/>
    </row>
    <row r="11" spans="1:10" ht="18.75" customHeight="1">
      <c r="A11" s="86"/>
      <c r="B11" s="46" t="s">
        <v>75</v>
      </c>
      <c r="C11" s="46" t="s">
        <v>79</v>
      </c>
      <c r="D11" s="46" t="s">
        <v>77</v>
      </c>
      <c r="E11" s="47" t="s">
        <v>80</v>
      </c>
      <c r="F11" s="159">
        <v>287.32</v>
      </c>
      <c r="G11" s="48">
        <v>227.64</v>
      </c>
      <c r="H11" s="48">
        <v>59.63</v>
      </c>
      <c r="I11" s="164">
        <v>0.05</v>
      </c>
      <c r="J11" s="48"/>
    </row>
    <row r="12" spans="1:10" ht="18.75" customHeight="1">
      <c r="A12" s="86"/>
      <c r="B12" s="46" t="s">
        <v>75</v>
      </c>
      <c r="C12" s="46" t="s">
        <v>81</v>
      </c>
      <c r="D12" s="46"/>
      <c r="E12" s="47" t="s">
        <v>82</v>
      </c>
      <c r="F12" s="159">
        <v>144.62</v>
      </c>
      <c r="G12" s="48"/>
      <c r="H12" s="48"/>
      <c r="I12" s="164"/>
      <c r="J12" s="48"/>
    </row>
    <row r="13" spans="1:10" ht="18.75" customHeight="1">
      <c r="A13" s="86"/>
      <c r="B13" s="46" t="s">
        <v>75</v>
      </c>
      <c r="C13" s="46" t="s">
        <v>83</v>
      </c>
      <c r="D13" s="46" t="s">
        <v>79</v>
      </c>
      <c r="E13" s="46" t="s">
        <v>84</v>
      </c>
      <c r="F13" s="160">
        <v>110.9</v>
      </c>
      <c r="G13" s="48">
        <v>97.02</v>
      </c>
      <c r="H13" s="48">
        <v>13.84</v>
      </c>
      <c r="I13" s="48">
        <v>0.04</v>
      </c>
      <c r="J13" s="48"/>
    </row>
    <row r="14" spans="1:10" ht="18.75" customHeight="1">
      <c r="A14" s="86"/>
      <c r="B14" s="46" t="s">
        <v>75</v>
      </c>
      <c r="C14" s="46" t="s">
        <v>81</v>
      </c>
      <c r="D14" s="46" t="s">
        <v>85</v>
      </c>
      <c r="E14" s="46" t="s">
        <v>86</v>
      </c>
      <c r="F14" s="160">
        <v>33.72</v>
      </c>
      <c r="G14" s="48"/>
      <c r="H14" s="48"/>
      <c r="I14" s="48"/>
      <c r="J14" s="48">
        <v>33.72</v>
      </c>
    </row>
    <row r="15" spans="1:10" ht="18.75" customHeight="1">
      <c r="A15" s="86"/>
      <c r="B15" s="46" t="s">
        <v>87</v>
      </c>
      <c r="C15" s="161"/>
      <c r="D15" s="161"/>
      <c r="E15" s="47" t="s">
        <v>88</v>
      </c>
      <c r="F15" s="160">
        <v>98.63</v>
      </c>
      <c r="G15" s="48"/>
      <c r="H15" s="48"/>
      <c r="I15" s="164"/>
      <c r="J15" s="48"/>
    </row>
    <row r="16" spans="1:10" ht="18.75" customHeight="1">
      <c r="A16" s="86"/>
      <c r="B16" s="46" t="s">
        <v>87</v>
      </c>
      <c r="C16" s="49" t="s">
        <v>89</v>
      </c>
      <c r="D16" s="49"/>
      <c r="E16" s="47" t="s">
        <v>90</v>
      </c>
      <c r="F16" s="160">
        <v>98.63</v>
      </c>
      <c r="G16" s="48"/>
      <c r="H16" s="48"/>
      <c r="I16" s="48"/>
      <c r="J16" s="48"/>
    </row>
    <row r="17" spans="1:10" ht="18.75" customHeight="1">
      <c r="A17" s="86"/>
      <c r="B17" s="46" t="s">
        <v>87</v>
      </c>
      <c r="C17" s="49" t="s">
        <v>89</v>
      </c>
      <c r="D17" s="49" t="s">
        <v>79</v>
      </c>
      <c r="E17" s="47" t="s">
        <v>91</v>
      </c>
      <c r="F17" s="160">
        <v>32.46</v>
      </c>
      <c r="G17" s="48"/>
      <c r="H17" s="48">
        <v>3.9</v>
      </c>
      <c r="I17" s="48">
        <v>28.56</v>
      </c>
      <c r="J17" s="48"/>
    </row>
    <row r="18" spans="1:10" ht="18.75" customHeight="1">
      <c r="A18" s="86"/>
      <c r="B18" s="46" t="s">
        <v>87</v>
      </c>
      <c r="C18" s="49" t="s">
        <v>89</v>
      </c>
      <c r="D18" s="49" t="s">
        <v>85</v>
      </c>
      <c r="E18" s="47" t="s">
        <v>92</v>
      </c>
      <c r="F18" s="160">
        <v>4.38</v>
      </c>
      <c r="G18" s="164"/>
      <c r="H18" s="48">
        <v>1.25</v>
      </c>
      <c r="I18" s="48">
        <v>3.13</v>
      </c>
      <c r="J18" s="48"/>
    </row>
    <row r="19" spans="1:10" ht="18.75" customHeight="1">
      <c r="A19" s="86"/>
      <c r="B19" s="46" t="s">
        <v>87</v>
      </c>
      <c r="C19" s="49" t="s">
        <v>89</v>
      </c>
      <c r="D19" s="49" t="s">
        <v>93</v>
      </c>
      <c r="E19" s="47" t="s">
        <v>45</v>
      </c>
      <c r="F19" s="160">
        <v>61.79</v>
      </c>
      <c r="G19" s="48">
        <v>61.79</v>
      </c>
      <c r="H19" s="48"/>
      <c r="I19" s="48"/>
      <c r="J19" s="48"/>
    </row>
    <row r="20" spans="1:10" ht="18.75" customHeight="1">
      <c r="A20" s="86"/>
      <c r="B20" s="46" t="s">
        <v>94</v>
      </c>
      <c r="C20" s="49"/>
      <c r="D20" s="49"/>
      <c r="E20" s="47" t="s">
        <v>95</v>
      </c>
      <c r="F20" s="111">
        <v>29.91</v>
      </c>
      <c r="G20" s="48"/>
      <c r="H20" s="48"/>
      <c r="I20" s="48"/>
      <c r="J20" s="48"/>
    </row>
    <row r="21" spans="1:10" ht="18.75" customHeight="1">
      <c r="A21" s="86"/>
      <c r="B21" s="46" t="s">
        <v>94</v>
      </c>
      <c r="C21" s="49" t="s">
        <v>96</v>
      </c>
      <c r="D21" s="49"/>
      <c r="E21" s="49" t="s">
        <v>97</v>
      </c>
      <c r="F21" s="111">
        <v>29.91</v>
      </c>
      <c r="G21" s="164"/>
      <c r="H21" s="48"/>
      <c r="I21" s="172"/>
      <c r="J21" s="48"/>
    </row>
    <row r="22" spans="1:10" ht="18.75" customHeight="1">
      <c r="A22" s="180"/>
      <c r="B22" s="46" t="s">
        <v>94</v>
      </c>
      <c r="C22" s="49" t="s">
        <v>96</v>
      </c>
      <c r="D22" s="49" t="s">
        <v>79</v>
      </c>
      <c r="E22" s="49" t="s">
        <v>98</v>
      </c>
      <c r="F22" s="160">
        <v>24.31</v>
      </c>
      <c r="G22" s="160">
        <v>24.31</v>
      </c>
      <c r="H22" s="48"/>
      <c r="I22" s="48"/>
      <c r="J22" s="48"/>
    </row>
    <row r="23" spans="1:10" ht="18.75" customHeight="1">
      <c r="A23" s="180"/>
      <c r="B23" s="46" t="s">
        <v>94</v>
      </c>
      <c r="C23" s="49" t="s">
        <v>96</v>
      </c>
      <c r="D23" s="49" t="s">
        <v>99</v>
      </c>
      <c r="E23" s="49" t="s">
        <v>100</v>
      </c>
      <c r="F23" s="160">
        <v>5.6</v>
      </c>
      <c r="G23" s="160">
        <v>5.6</v>
      </c>
      <c r="H23" s="48"/>
      <c r="I23" s="48"/>
      <c r="J23" s="48"/>
    </row>
    <row r="24" spans="1:10" ht="18.75" customHeight="1">
      <c r="A24" s="180"/>
      <c r="B24" s="46" t="s">
        <v>101</v>
      </c>
      <c r="C24" s="49"/>
      <c r="D24" s="49"/>
      <c r="E24" s="49" t="s">
        <v>102</v>
      </c>
      <c r="F24" s="160">
        <v>36.28</v>
      </c>
      <c r="G24" s="48"/>
      <c r="H24" s="48"/>
      <c r="I24" s="48"/>
      <c r="J24" s="48"/>
    </row>
    <row r="25" spans="1:10" ht="18.75" customHeight="1">
      <c r="A25" s="180"/>
      <c r="B25" s="46" t="s">
        <v>101</v>
      </c>
      <c r="C25" s="49" t="s">
        <v>99</v>
      </c>
      <c r="D25" s="49"/>
      <c r="E25" s="49" t="s">
        <v>103</v>
      </c>
      <c r="F25" s="160">
        <v>36.28</v>
      </c>
      <c r="G25" s="48"/>
      <c r="H25" s="48"/>
      <c r="I25" s="48"/>
      <c r="J25" s="48"/>
    </row>
    <row r="26" spans="1:10" ht="18.75" customHeight="1">
      <c r="A26" s="47"/>
      <c r="B26" s="46" t="s">
        <v>101</v>
      </c>
      <c r="C26" s="49" t="s">
        <v>99</v>
      </c>
      <c r="D26" s="49" t="s">
        <v>79</v>
      </c>
      <c r="E26" s="49" t="s">
        <v>104</v>
      </c>
      <c r="F26" s="160">
        <v>36.28</v>
      </c>
      <c r="G26" s="48">
        <v>36.28</v>
      </c>
      <c r="H26" s="48"/>
      <c r="I26" s="48"/>
      <c r="J26" s="48"/>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5"/>
  <sheetViews>
    <sheetView showGridLines="0" showZeros="0" workbookViewId="0" topLeftCell="A1">
      <selection activeCell="K32" sqref="K32"/>
    </sheetView>
  </sheetViews>
  <sheetFormatPr defaultColWidth="9.16015625" defaultRowHeight="11.25"/>
  <cols>
    <col min="1" max="1" width="5.5" style="51" customWidth="1"/>
    <col min="2" max="3" width="4" style="51" customWidth="1"/>
    <col min="4" max="4" width="38.33203125" style="51" customWidth="1"/>
    <col min="5" max="5" width="11.66015625" style="51" customWidth="1"/>
    <col min="6" max="6" width="11.16015625" style="51" customWidth="1"/>
    <col min="7" max="9" width="17" style="51" customWidth="1"/>
    <col min="10" max="10" width="11.83203125" style="51" customWidth="1"/>
    <col min="11" max="11" width="17" style="51" customWidth="1"/>
    <col min="12" max="12" width="10.83203125" style="51" customWidth="1"/>
    <col min="13" max="13" width="9.16015625" style="51" customWidth="1"/>
    <col min="14" max="14" width="13.83203125" style="51" customWidth="1"/>
    <col min="15" max="247" width="9.16015625" style="51" customWidth="1"/>
    <col min="248" max="253" width="9.16015625" style="0" customWidth="1"/>
  </cols>
  <sheetData>
    <row r="1" spans="1:14" ht="25.5" customHeight="1">
      <c r="A1" s="103" t="s">
        <v>107</v>
      </c>
      <c r="B1" s="103"/>
      <c r="C1" s="103"/>
      <c r="D1" s="103"/>
      <c r="E1" s="103"/>
      <c r="F1" s="103"/>
      <c r="G1" s="103"/>
      <c r="H1" s="103"/>
      <c r="I1" s="103"/>
      <c r="J1" s="103"/>
      <c r="K1" s="103"/>
      <c r="L1" s="103"/>
      <c r="M1" s="103"/>
      <c r="N1" s="103"/>
    </row>
    <row r="2" spans="1:14" ht="17.25" customHeight="1">
      <c r="A2" s="187"/>
      <c r="B2" s="187"/>
      <c r="C2" s="187"/>
      <c r="D2" s="187"/>
      <c r="E2" s="187"/>
      <c r="F2" s="187"/>
      <c r="G2" s="187"/>
      <c r="H2" s="187"/>
      <c r="I2" s="187"/>
      <c r="J2" s="187"/>
      <c r="L2"/>
      <c r="N2" s="136" t="s">
        <v>108</v>
      </c>
    </row>
    <row r="3" spans="1:14" ht="17.25" customHeight="1">
      <c r="A3" s="34" t="s">
        <v>25</v>
      </c>
      <c r="B3" s="120"/>
      <c r="C3" s="120"/>
      <c r="D3" s="120"/>
      <c r="I3" s="189"/>
      <c r="J3" s="189"/>
      <c r="L3"/>
      <c r="N3" s="162" t="s">
        <v>26</v>
      </c>
    </row>
    <row r="4" spans="1:14" s="173" customFormat="1" ht="12">
      <c r="A4" s="61" t="s">
        <v>70</v>
      </c>
      <c r="B4" s="61"/>
      <c r="C4" s="61"/>
      <c r="D4" s="152" t="s">
        <v>71</v>
      </c>
      <c r="E4" s="8" t="s">
        <v>109</v>
      </c>
      <c r="F4" s="8"/>
      <c r="G4" s="8"/>
      <c r="H4" s="8"/>
      <c r="I4" s="8"/>
      <c r="J4" s="8"/>
      <c r="K4" s="8"/>
      <c r="L4" s="8"/>
      <c r="M4" s="8"/>
      <c r="N4" s="8"/>
    </row>
    <row r="5" spans="1:14" s="173" customFormat="1" ht="25.5" customHeight="1">
      <c r="A5" s="153" t="s">
        <v>72</v>
      </c>
      <c r="B5" s="153" t="s">
        <v>73</v>
      </c>
      <c r="C5" s="153" t="s">
        <v>74</v>
      </c>
      <c r="D5" s="154"/>
      <c r="E5" s="8" t="s">
        <v>59</v>
      </c>
      <c r="F5" s="8" t="s">
        <v>31</v>
      </c>
      <c r="G5" s="8"/>
      <c r="H5" s="8" t="s">
        <v>35</v>
      </c>
      <c r="I5" s="8" t="s">
        <v>37</v>
      </c>
      <c r="J5" s="8" t="s">
        <v>39</v>
      </c>
      <c r="K5" s="8" t="s">
        <v>41</v>
      </c>
      <c r="L5" s="8" t="s">
        <v>43</v>
      </c>
      <c r="M5" s="8"/>
      <c r="N5" s="8" t="s">
        <v>46</v>
      </c>
    </row>
    <row r="6" spans="1:14" s="173" customFormat="1" ht="25.5" customHeight="1">
      <c r="A6" s="155"/>
      <c r="B6" s="155"/>
      <c r="C6" s="155"/>
      <c r="D6" s="156"/>
      <c r="E6" s="8"/>
      <c r="F6" s="10" t="s">
        <v>62</v>
      </c>
      <c r="G6" s="8" t="s">
        <v>63</v>
      </c>
      <c r="H6" s="8"/>
      <c r="I6" s="8"/>
      <c r="J6" s="8"/>
      <c r="K6" s="8"/>
      <c r="L6" s="10" t="s">
        <v>62</v>
      </c>
      <c r="M6" s="10" t="s">
        <v>63</v>
      </c>
      <c r="N6" s="8"/>
    </row>
    <row r="7" spans="1:247" s="26" customFormat="1" ht="18.75" customHeight="1">
      <c r="A7" s="122"/>
      <c r="B7" s="122"/>
      <c r="C7" s="122"/>
      <c r="D7" s="123" t="s">
        <v>59</v>
      </c>
      <c r="E7" s="188">
        <f>E8+E14+E19+E23</f>
        <v>596.7599999999999</v>
      </c>
      <c r="F7" s="188">
        <f>F8+F14+F19+F23</f>
        <v>596.7599999999999</v>
      </c>
      <c r="G7" s="124">
        <f>SUM(G8,G12,G16,G21)</f>
        <v>0</v>
      </c>
      <c r="H7" s="124">
        <f>SUM(H8,H12,H16,H21)</f>
        <v>0</v>
      </c>
      <c r="I7" s="124">
        <f>SUM(I8,I12,I16,I21)</f>
        <v>0</v>
      </c>
      <c r="J7" s="124">
        <f>SUM(J8,J12,J16,J21)</f>
        <v>0</v>
      </c>
      <c r="K7" s="124">
        <f>SUM(K8,K12,K16,K21)</f>
        <v>0</v>
      </c>
      <c r="L7" s="131"/>
      <c r="M7" s="131"/>
      <c r="N7" s="131"/>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row>
    <row r="8" spans="1:14" ht="18.75" customHeight="1">
      <c r="A8" s="46" t="s">
        <v>75</v>
      </c>
      <c r="B8" s="158"/>
      <c r="C8" s="158"/>
      <c r="D8" s="47" t="s">
        <v>76</v>
      </c>
      <c r="E8" s="159">
        <v>431.94</v>
      </c>
      <c r="F8" s="159">
        <v>431.94</v>
      </c>
      <c r="G8" s="100"/>
      <c r="H8" s="100"/>
      <c r="I8" s="100"/>
      <c r="J8" s="100"/>
      <c r="K8" s="116"/>
      <c r="L8" s="116"/>
      <c r="M8" s="116"/>
      <c r="N8" s="116"/>
    </row>
    <row r="9" spans="1:14" ht="18.75" customHeight="1">
      <c r="A9" s="46" t="s">
        <v>75</v>
      </c>
      <c r="B9" s="46" t="s">
        <v>77</v>
      </c>
      <c r="C9" s="46"/>
      <c r="D9" s="47" t="s">
        <v>78</v>
      </c>
      <c r="E9" s="159">
        <v>287.32</v>
      </c>
      <c r="F9" s="159">
        <v>287.32</v>
      </c>
      <c r="G9" s="100"/>
      <c r="H9" s="100"/>
      <c r="I9" s="100"/>
      <c r="J9" s="100"/>
      <c r="K9" s="116"/>
      <c r="L9" s="116"/>
      <c r="M9" s="116"/>
      <c r="N9" s="116"/>
    </row>
    <row r="10" spans="1:14" ht="18.75" customHeight="1">
      <c r="A10" s="46" t="s">
        <v>75</v>
      </c>
      <c r="B10" s="46" t="s">
        <v>79</v>
      </c>
      <c r="C10" s="46" t="s">
        <v>77</v>
      </c>
      <c r="D10" s="47" t="s">
        <v>80</v>
      </c>
      <c r="E10" s="159">
        <v>287.32</v>
      </c>
      <c r="F10" s="159">
        <v>287.32</v>
      </c>
      <c r="G10" s="100"/>
      <c r="H10" s="100"/>
      <c r="I10" s="100"/>
      <c r="J10" s="100"/>
      <c r="K10" s="116"/>
      <c r="L10" s="116"/>
      <c r="M10" s="116"/>
      <c r="N10" s="116"/>
    </row>
    <row r="11" spans="1:14" ht="18.75" customHeight="1">
      <c r="A11" s="46" t="s">
        <v>75</v>
      </c>
      <c r="B11" s="46" t="s">
        <v>81</v>
      </c>
      <c r="C11" s="46"/>
      <c r="D11" s="47" t="s">
        <v>82</v>
      </c>
      <c r="E11" s="159">
        <v>144.62</v>
      </c>
      <c r="F11" s="159">
        <v>144.62</v>
      </c>
      <c r="G11" s="100"/>
      <c r="H11" s="100"/>
      <c r="I11" s="100"/>
      <c r="J11" s="100"/>
      <c r="K11" s="116"/>
      <c r="L11" s="116"/>
      <c r="M11" s="116"/>
      <c r="N11" s="116"/>
    </row>
    <row r="12" spans="1:14" ht="18.75" customHeight="1">
      <c r="A12" s="46" t="s">
        <v>75</v>
      </c>
      <c r="B12" s="46" t="s">
        <v>83</v>
      </c>
      <c r="C12" s="46" t="s">
        <v>79</v>
      </c>
      <c r="D12" s="46" t="s">
        <v>84</v>
      </c>
      <c r="E12" s="160">
        <v>110.9</v>
      </c>
      <c r="F12" s="160">
        <v>110.9</v>
      </c>
      <c r="G12" s="100"/>
      <c r="H12" s="100"/>
      <c r="I12" s="100"/>
      <c r="J12" s="100"/>
      <c r="K12" s="116"/>
      <c r="L12" s="116"/>
      <c r="M12" s="116"/>
      <c r="N12" s="116"/>
    </row>
    <row r="13" spans="1:14" ht="18.75" customHeight="1">
      <c r="A13" s="46" t="s">
        <v>75</v>
      </c>
      <c r="B13" s="46" t="s">
        <v>81</v>
      </c>
      <c r="C13" s="46" t="s">
        <v>85</v>
      </c>
      <c r="D13" s="46" t="s">
        <v>86</v>
      </c>
      <c r="E13" s="160">
        <v>33.72</v>
      </c>
      <c r="F13" s="160">
        <v>33.72</v>
      </c>
      <c r="G13" s="100"/>
      <c r="H13" s="100"/>
      <c r="I13" s="100"/>
      <c r="J13" s="100"/>
      <c r="K13" s="116"/>
      <c r="L13" s="116"/>
      <c r="M13" s="116"/>
      <c r="N13" s="116"/>
    </row>
    <row r="14" spans="1:14" ht="18.75" customHeight="1">
      <c r="A14" s="46" t="s">
        <v>87</v>
      </c>
      <c r="B14" s="161"/>
      <c r="C14" s="161"/>
      <c r="D14" s="47" t="s">
        <v>88</v>
      </c>
      <c r="E14" s="160">
        <v>98.63</v>
      </c>
      <c r="F14" s="160">
        <v>98.63</v>
      </c>
      <c r="G14" s="100"/>
      <c r="H14" s="100"/>
      <c r="I14" s="100"/>
      <c r="J14" s="100"/>
      <c r="K14" s="116"/>
      <c r="L14" s="116"/>
      <c r="M14" s="116"/>
      <c r="N14" s="116"/>
    </row>
    <row r="15" spans="1:14" ht="18.75" customHeight="1">
      <c r="A15" s="46" t="s">
        <v>87</v>
      </c>
      <c r="B15" s="49" t="s">
        <v>89</v>
      </c>
      <c r="C15" s="49"/>
      <c r="D15" s="47" t="s">
        <v>90</v>
      </c>
      <c r="E15" s="160">
        <v>98.63</v>
      </c>
      <c r="F15" s="160">
        <v>98.63</v>
      </c>
      <c r="G15" s="100"/>
      <c r="H15" s="100"/>
      <c r="I15" s="100"/>
      <c r="J15" s="100"/>
      <c r="K15" s="116"/>
      <c r="L15" s="116"/>
      <c r="M15" s="116"/>
      <c r="N15" s="116"/>
    </row>
    <row r="16" spans="1:14" ht="18.75" customHeight="1">
      <c r="A16" s="46" t="s">
        <v>87</v>
      </c>
      <c r="B16" s="49" t="s">
        <v>89</v>
      </c>
      <c r="C16" s="49" t="s">
        <v>79</v>
      </c>
      <c r="D16" s="47" t="s">
        <v>91</v>
      </c>
      <c r="E16" s="160">
        <v>32.46</v>
      </c>
      <c r="F16" s="160">
        <v>32.46</v>
      </c>
      <c r="G16" s="100"/>
      <c r="H16" s="100"/>
      <c r="I16" s="100"/>
      <c r="J16" s="100"/>
      <c r="K16" s="116"/>
      <c r="L16" s="116"/>
      <c r="M16" s="116"/>
      <c r="N16" s="116"/>
    </row>
    <row r="17" spans="1:14" ht="18.75" customHeight="1">
      <c r="A17" s="46" t="s">
        <v>87</v>
      </c>
      <c r="B17" s="49" t="s">
        <v>89</v>
      </c>
      <c r="C17" s="49" t="s">
        <v>85</v>
      </c>
      <c r="D17" s="47" t="s">
        <v>92</v>
      </c>
      <c r="E17" s="160">
        <v>4.38</v>
      </c>
      <c r="F17" s="160">
        <v>4.38</v>
      </c>
      <c r="G17" s="100"/>
      <c r="H17" s="100"/>
      <c r="I17" s="100"/>
      <c r="J17" s="100"/>
      <c r="K17" s="116"/>
      <c r="L17" s="116"/>
      <c r="M17" s="116"/>
      <c r="N17" s="116"/>
    </row>
    <row r="18" spans="1:14" ht="18.75" customHeight="1">
      <c r="A18" s="46" t="s">
        <v>87</v>
      </c>
      <c r="B18" s="49" t="s">
        <v>89</v>
      </c>
      <c r="C18" s="49" t="s">
        <v>93</v>
      </c>
      <c r="D18" s="47" t="s">
        <v>45</v>
      </c>
      <c r="E18" s="160">
        <v>61.79</v>
      </c>
      <c r="F18" s="160">
        <v>61.79</v>
      </c>
      <c r="G18" s="100"/>
      <c r="H18" s="100"/>
      <c r="I18" s="100"/>
      <c r="J18" s="100"/>
      <c r="K18" s="116"/>
      <c r="L18" s="116"/>
      <c r="M18" s="116"/>
      <c r="N18" s="116"/>
    </row>
    <row r="19" spans="1:14" ht="18.75" customHeight="1">
      <c r="A19" s="46" t="s">
        <v>94</v>
      </c>
      <c r="B19" s="49"/>
      <c r="C19" s="49"/>
      <c r="D19" s="47" t="s">
        <v>95</v>
      </c>
      <c r="E19" s="111">
        <v>29.91</v>
      </c>
      <c r="F19" s="111">
        <v>29.91</v>
      </c>
      <c r="G19" s="100"/>
      <c r="H19" s="100"/>
      <c r="I19" s="100"/>
      <c r="J19" s="100"/>
      <c r="K19" s="116"/>
      <c r="L19" s="116"/>
      <c r="M19" s="116"/>
      <c r="N19" s="116"/>
    </row>
    <row r="20" spans="1:14" ht="18.75" customHeight="1">
      <c r="A20" s="46" t="s">
        <v>94</v>
      </c>
      <c r="B20" s="49" t="s">
        <v>96</v>
      </c>
      <c r="C20" s="49"/>
      <c r="D20" s="49" t="s">
        <v>97</v>
      </c>
      <c r="E20" s="111">
        <v>29.91</v>
      </c>
      <c r="F20" s="111">
        <v>29.91</v>
      </c>
      <c r="G20" s="100"/>
      <c r="H20" s="100"/>
      <c r="I20" s="100"/>
      <c r="J20" s="100"/>
      <c r="K20" s="116"/>
      <c r="L20" s="116"/>
      <c r="M20" s="116"/>
      <c r="N20" s="116"/>
    </row>
    <row r="21" spans="1:248" s="51" customFormat="1" ht="18.75" customHeight="1">
      <c r="A21" s="46" t="s">
        <v>94</v>
      </c>
      <c r="B21" s="49" t="s">
        <v>96</v>
      </c>
      <c r="C21" s="49" t="s">
        <v>79</v>
      </c>
      <c r="D21" s="49" t="s">
        <v>98</v>
      </c>
      <c r="E21" s="160">
        <v>24.31</v>
      </c>
      <c r="F21" s="160">
        <v>24.31</v>
      </c>
      <c r="G21" s="100"/>
      <c r="H21" s="100"/>
      <c r="I21" s="100"/>
      <c r="J21" s="100"/>
      <c r="K21" s="116"/>
      <c r="L21" s="116"/>
      <c r="M21" s="116"/>
      <c r="N21" s="116"/>
      <c r="IN21"/>
    </row>
    <row r="22" spans="1:248" s="51" customFormat="1" ht="18.75" customHeight="1">
      <c r="A22" s="46" t="s">
        <v>94</v>
      </c>
      <c r="B22" s="49" t="s">
        <v>96</v>
      </c>
      <c r="C22" s="49" t="s">
        <v>99</v>
      </c>
      <c r="D22" s="49" t="s">
        <v>100</v>
      </c>
      <c r="E22" s="160">
        <v>5.6</v>
      </c>
      <c r="F22" s="160">
        <v>5.6</v>
      </c>
      <c r="G22" s="100"/>
      <c r="H22" s="100"/>
      <c r="I22" s="100"/>
      <c r="J22" s="100"/>
      <c r="K22" s="116"/>
      <c r="L22" s="116"/>
      <c r="M22" s="116"/>
      <c r="N22" s="116"/>
      <c r="IN22"/>
    </row>
    <row r="23" spans="1:248" s="51" customFormat="1" ht="18.75" customHeight="1">
      <c r="A23" s="46" t="s">
        <v>101</v>
      </c>
      <c r="B23" s="49"/>
      <c r="C23" s="49"/>
      <c r="D23" s="49" t="s">
        <v>102</v>
      </c>
      <c r="E23" s="160">
        <v>36.28</v>
      </c>
      <c r="F23" s="160">
        <v>36.28</v>
      </c>
      <c r="G23" s="100"/>
      <c r="H23" s="100"/>
      <c r="I23" s="100"/>
      <c r="J23" s="100"/>
      <c r="K23" s="116"/>
      <c r="L23" s="116"/>
      <c r="M23" s="116"/>
      <c r="N23" s="116"/>
      <c r="IN23"/>
    </row>
    <row r="24" spans="1:248" s="51" customFormat="1" ht="18.75" customHeight="1">
      <c r="A24" s="46" t="s">
        <v>101</v>
      </c>
      <c r="B24" s="49" t="s">
        <v>99</v>
      </c>
      <c r="C24" s="49"/>
      <c r="D24" s="49" t="s">
        <v>103</v>
      </c>
      <c r="E24" s="160">
        <v>36.28</v>
      </c>
      <c r="F24" s="160">
        <v>36.28</v>
      </c>
      <c r="G24" s="100"/>
      <c r="H24" s="100"/>
      <c r="I24" s="100"/>
      <c r="J24" s="100"/>
      <c r="K24" s="116"/>
      <c r="L24" s="116"/>
      <c r="M24" s="116"/>
      <c r="N24" s="116"/>
      <c r="IN24"/>
    </row>
    <row r="25" spans="1:248" s="51" customFormat="1" ht="19.5" customHeight="1">
      <c r="A25" s="46" t="s">
        <v>101</v>
      </c>
      <c r="B25" s="49" t="s">
        <v>99</v>
      </c>
      <c r="C25" s="49" t="s">
        <v>79</v>
      </c>
      <c r="D25" s="49" t="s">
        <v>104</v>
      </c>
      <c r="E25" s="160">
        <v>36.28</v>
      </c>
      <c r="F25" s="160">
        <v>36.28</v>
      </c>
      <c r="G25" s="100"/>
      <c r="H25" s="100"/>
      <c r="I25" s="100"/>
      <c r="J25" s="100"/>
      <c r="K25" s="116"/>
      <c r="L25" s="116"/>
      <c r="M25" s="116"/>
      <c r="N25" s="116"/>
      <c r="IN25"/>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Q27" sqref="Q27"/>
    </sheetView>
  </sheetViews>
  <sheetFormatPr defaultColWidth="9.16015625" defaultRowHeight="11.25"/>
  <cols>
    <col min="1" max="1" width="29.16015625" style="51" customWidth="1"/>
    <col min="2" max="2" width="10.83203125" style="51" customWidth="1"/>
    <col min="3" max="3" width="11.5" style="51" bestFit="1" customWidth="1"/>
    <col min="4" max="6" width="14.16015625" style="51" bestFit="1" customWidth="1"/>
    <col min="7" max="7" width="9" style="51" bestFit="1" customWidth="1"/>
    <col min="8" max="8" width="14.16015625" style="51" bestFit="1" customWidth="1"/>
    <col min="9" max="9" width="8.83203125" style="51" customWidth="1"/>
    <col min="10" max="10" width="12.16015625" style="51" customWidth="1"/>
    <col min="11" max="11" width="11.5" style="51" bestFit="1" customWidth="1"/>
    <col min="12" max="13" width="11" style="51" customWidth="1"/>
    <col min="14" max="14" width="13" style="51" customWidth="1"/>
    <col min="15" max="15" width="11.5" style="51" customWidth="1"/>
    <col min="16" max="16384" width="9.16015625" style="51" customWidth="1"/>
  </cols>
  <sheetData>
    <row r="1" spans="1:15" ht="36.75" customHeight="1">
      <c r="A1" s="119" t="s">
        <v>110</v>
      </c>
      <c r="B1" s="119"/>
      <c r="C1" s="119"/>
      <c r="D1" s="119"/>
      <c r="E1" s="119"/>
      <c r="F1" s="119"/>
      <c r="G1" s="119"/>
      <c r="H1" s="119"/>
      <c r="I1" s="119"/>
      <c r="J1" s="119"/>
      <c r="K1" s="119"/>
      <c r="L1" s="119"/>
      <c r="M1" s="119"/>
      <c r="N1" s="119"/>
      <c r="O1" s="119"/>
    </row>
    <row r="2" spans="14:15" ht="15.75" customHeight="1">
      <c r="N2" s="128" t="s">
        <v>111</v>
      </c>
      <c r="O2" s="128"/>
    </row>
    <row r="3" spans="1:15" ht="18" customHeight="1">
      <c r="A3" s="34" t="s">
        <v>25</v>
      </c>
      <c r="B3" s="120"/>
      <c r="C3" s="120"/>
      <c r="D3" s="120"/>
      <c r="E3" s="120"/>
      <c r="F3" s="120"/>
      <c r="G3" s="120"/>
      <c r="H3" s="120"/>
      <c r="I3" s="120"/>
      <c r="J3" s="120"/>
      <c r="K3" s="120"/>
      <c r="N3" s="129" t="s">
        <v>26</v>
      </c>
      <c r="O3" s="129"/>
    </row>
    <row r="4" spans="1:16" s="173" customFormat="1" ht="21" customHeight="1">
      <c r="A4" s="104" t="s">
        <v>56</v>
      </c>
      <c r="B4" s="175" t="s">
        <v>112</v>
      </c>
      <c r="C4" s="176"/>
      <c r="D4" s="176"/>
      <c r="E4" s="176"/>
      <c r="F4" s="176"/>
      <c r="G4" s="176"/>
      <c r="H4" s="176"/>
      <c r="I4" s="181"/>
      <c r="J4" s="181"/>
      <c r="K4" s="175" t="s">
        <v>113</v>
      </c>
      <c r="L4" s="176"/>
      <c r="M4" s="176"/>
      <c r="N4" s="176"/>
      <c r="O4" s="182"/>
      <c r="P4" s="26"/>
    </row>
    <row r="5" spans="1:16" s="173" customFormat="1" ht="12" customHeight="1">
      <c r="A5" s="106"/>
      <c r="B5" s="104" t="s">
        <v>59</v>
      </c>
      <c r="C5" s="8" t="s">
        <v>31</v>
      </c>
      <c r="D5" s="8"/>
      <c r="E5" s="8" t="s">
        <v>35</v>
      </c>
      <c r="F5" s="8" t="s">
        <v>37</v>
      </c>
      <c r="G5" s="8" t="s">
        <v>39</v>
      </c>
      <c r="H5" s="8" t="s">
        <v>41</v>
      </c>
      <c r="I5" s="8" t="s">
        <v>43</v>
      </c>
      <c r="J5" s="8"/>
      <c r="K5" s="105" t="s">
        <v>59</v>
      </c>
      <c r="L5" s="166" t="s">
        <v>60</v>
      </c>
      <c r="M5" s="167"/>
      <c r="N5" s="171"/>
      <c r="O5" s="105" t="s">
        <v>61</v>
      </c>
      <c r="P5" s="26"/>
    </row>
    <row r="6" spans="1:16" s="173" customFormat="1" ht="36">
      <c r="A6" s="108"/>
      <c r="B6" s="108"/>
      <c r="C6" s="10" t="s">
        <v>62</v>
      </c>
      <c r="D6" s="8" t="s">
        <v>63</v>
      </c>
      <c r="E6" s="8"/>
      <c r="F6" s="8"/>
      <c r="G6" s="8"/>
      <c r="H6" s="8"/>
      <c r="I6" s="10" t="s">
        <v>62</v>
      </c>
      <c r="J6" s="10" t="s">
        <v>63</v>
      </c>
      <c r="K6" s="109"/>
      <c r="L6" s="109" t="s">
        <v>64</v>
      </c>
      <c r="M6" s="109" t="s">
        <v>65</v>
      </c>
      <c r="N6" s="109" t="s">
        <v>66</v>
      </c>
      <c r="O6" s="109"/>
      <c r="P6" s="26"/>
    </row>
    <row r="7" spans="1:16" s="174" customFormat="1" ht="27" customHeight="1">
      <c r="A7" s="39" t="s">
        <v>59</v>
      </c>
      <c r="B7" s="177">
        <f>SUM(C7:H7)</f>
        <v>596.76</v>
      </c>
      <c r="C7" s="178">
        <f>SUM(C8:C13)</f>
        <v>596.76</v>
      </c>
      <c r="D7" s="179">
        <f>SUM(D8:D13)</f>
        <v>0</v>
      </c>
      <c r="E7" s="179">
        <f>SUM(E8:E13)</f>
        <v>0</v>
      </c>
      <c r="F7" s="179"/>
      <c r="G7" s="179"/>
      <c r="H7" s="179"/>
      <c r="I7" s="179"/>
      <c r="J7" s="179"/>
      <c r="K7" s="183">
        <f>SUM(K8:K8)</f>
        <v>596.76</v>
      </c>
      <c r="L7" s="183">
        <f>SUM(L8:L8)</f>
        <v>452.64</v>
      </c>
      <c r="M7" s="183">
        <f>SUM(M8:M8)</f>
        <v>78.62</v>
      </c>
      <c r="N7" s="183">
        <f>SUM(N8:N8)</f>
        <v>31.78</v>
      </c>
      <c r="O7" s="183">
        <f>SUM(O8:O8)</f>
        <v>33.72</v>
      </c>
      <c r="P7"/>
    </row>
    <row r="8" spans="1:15" ht="27" customHeight="1">
      <c r="A8" s="86" t="s">
        <v>67</v>
      </c>
      <c r="B8" s="160">
        <v>596.76</v>
      </c>
      <c r="C8" s="160">
        <v>596.76</v>
      </c>
      <c r="D8" s="100">
        <v>0</v>
      </c>
      <c r="E8" s="100">
        <v>0</v>
      </c>
      <c r="F8" s="100"/>
      <c r="G8" s="100"/>
      <c r="H8" s="100"/>
      <c r="I8" s="184"/>
      <c r="J8" s="184"/>
      <c r="K8" s="160">
        <v>596.76</v>
      </c>
      <c r="L8" s="185">
        <v>452.64</v>
      </c>
      <c r="M8" s="185">
        <v>78.62</v>
      </c>
      <c r="N8" s="185">
        <v>31.78</v>
      </c>
      <c r="O8" s="185">
        <v>33.72</v>
      </c>
    </row>
    <row r="9" spans="1:15" ht="27" customHeight="1">
      <c r="A9" s="86"/>
      <c r="B9" s="100">
        <f>SUM(C9:H9)</f>
        <v>0</v>
      </c>
      <c r="C9" s="112"/>
      <c r="D9" s="116"/>
      <c r="E9" s="116"/>
      <c r="F9" s="116"/>
      <c r="G9" s="116"/>
      <c r="H9" s="116"/>
      <c r="I9" s="116"/>
      <c r="J9" s="116"/>
      <c r="K9" s="100"/>
      <c r="L9" s="100"/>
      <c r="M9" s="100"/>
      <c r="N9" s="100"/>
      <c r="O9" s="186"/>
    </row>
    <row r="10" spans="1:15" ht="27" customHeight="1">
      <c r="A10" s="47"/>
      <c r="B10" s="100">
        <f>SUM(C10:H10)</f>
        <v>0</v>
      </c>
      <c r="C10" s="112"/>
      <c r="D10" s="116"/>
      <c r="E10" s="116"/>
      <c r="F10" s="116"/>
      <c r="G10" s="116"/>
      <c r="H10" s="116"/>
      <c r="I10" s="116"/>
      <c r="J10" s="116"/>
      <c r="K10" s="100">
        <f>SUM(L10:O10)</f>
        <v>0</v>
      </c>
      <c r="L10" s="100"/>
      <c r="M10" s="100"/>
      <c r="N10" s="100"/>
      <c r="O10" s="186"/>
    </row>
    <row r="11" spans="1:15" ht="27" customHeight="1">
      <c r="A11" s="180"/>
      <c r="B11" s="100">
        <f>SUM(C11:H11)</f>
        <v>0</v>
      </c>
      <c r="C11" s="112"/>
      <c r="D11" s="116"/>
      <c r="E11" s="112"/>
      <c r="F11" s="112"/>
      <c r="G11" s="112"/>
      <c r="H11" s="112"/>
      <c r="I11" s="116"/>
      <c r="J11" s="116"/>
      <c r="K11" s="100">
        <f>SUM(L11:O11)</f>
        <v>0</v>
      </c>
      <c r="L11" s="100"/>
      <c r="M11" s="100"/>
      <c r="N11" s="100"/>
      <c r="O11" s="186"/>
    </row>
    <row r="12" spans="1:15" ht="27" customHeight="1">
      <c r="A12" s="180"/>
      <c r="B12" s="100">
        <f>SUM(C12:H12)</f>
        <v>0</v>
      </c>
      <c r="C12" s="112"/>
      <c r="D12" s="116"/>
      <c r="E12" s="116"/>
      <c r="F12" s="116"/>
      <c r="G12" s="116"/>
      <c r="H12" s="116"/>
      <c r="I12" s="116"/>
      <c r="J12" s="116"/>
      <c r="K12" s="100">
        <f>SUM(L12:O12)</f>
        <v>0</v>
      </c>
      <c r="L12" s="100"/>
      <c r="M12" s="100"/>
      <c r="N12" s="100"/>
      <c r="O12" s="116"/>
    </row>
    <row r="13" spans="1:15" ht="27" customHeight="1">
      <c r="A13" s="86"/>
      <c r="B13" s="100">
        <f>SUM(C13:H13)</f>
        <v>0</v>
      </c>
      <c r="C13" s="116"/>
      <c r="D13" s="116"/>
      <c r="E13" s="116"/>
      <c r="F13" s="116"/>
      <c r="G13" s="116"/>
      <c r="H13" s="116"/>
      <c r="I13" s="116"/>
      <c r="J13" s="116"/>
      <c r="K13" s="100">
        <f>SUM(L13:O13)</f>
        <v>0</v>
      </c>
      <c r="L13" s="100"/>
      <c r="M13" s="100"/>
      <c r="N13" s="100"/>
      <c r="O13" s="116"/>
    </row>
    <row r="14" ht="12">
      <c r="D14" s="69"/>
    </row>
    <row r="18" ht="12">
      <c r="A18" s="69"/>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6"/>
  <sheetViews>
    <sheetView showGridLines="0" showZeros="0" workbookViewId="0" topLeftCell="A1">
      <selection activeCell="N28" sqref="N28"/>
    </sheetView>
  </sheetViews>
  <sheetFormatPr defaultColWidth="9.16015625" defaultRowHeight="11.25"/>
  <cols>
    <col min="1" max="1" width="24.16015625" style="51" customWidth="1"/>
    <col min="2" max="4" width="7.5" style="51" customWidth="1"/>
    <col min="5" max="5" width="38" style="51" customWidth="1"/>
    <col min="6" max="6" width="15.16015625" style="51" customWidth="1"/>
    <col min="7" max="10" width="14.83203125" style="51" customWidth="1"/>
    <col min="11" max="16384" width="9.16015625" style="51" customWidth="1"/>
  </cols>
  <sheetData>
    <row r="1" spans="1:10" ht="33" customHeight="1">
      <c r="A1" s="119" t="s">
        <v>114</v>
      </c>
      <c r="B1" s="119"/>
      <c r="C1" s="119"/>
      <c r="D1" s="119"/>
      <c r="E1" s="119"/>
      <c r="F1" s="119"/>
      <c r="G1" s="119"/>
      <c r="H1" s="119"/>
      <c r="I1" s="119"/>
      <c r="J1" s="119"/>
    </row>
    <row r="2" spans="9:10" ht="15.75" customHeight="1">
      <c r="I2" s="128" t="s">
        <v>115</v>
      </c>
      <c r="J2" s="128"/>
    </row>
    <row r="3" spans="1:10" ht="18" customHeight="1">
      <c r="A3" s="34" t="s">
        <v>25</v>
      </c>
      <c r="B3" s="120"/>
      <c r="C3" s="120"/>
      <c r="D3" s="120"/>
      <c r="E3" s="120"/>
      <c r="F3" s="120"/>
      <c r="G3" s="120"/>
      <c r="H3" s="120"/>
      <c r="I3" s="129" t="s">
        <v>26</v>
      </c>
      <c r="J3" s="129"/>
    </row>
    <row r="4" spans="1:10" s="50" customFormat="1" ht="18" customHeight="1">
      <c r="A4" s="153" t="s">
        <v>56</v>
      </c>
      <c r="B4" s="61" t="s">
        <v>70</v>
      </c>
      <c r="C4" s="61"/>
      <c r="D4" s="61"/>
      <c r="E4" s="152" t="s">
        <v>71</v>
      </c>
      <c r="F4" s="140" t="s">
        <v>116</v>
      </c>
      <c r="G4" s="141"/>
      <c r="H4" s="141"/>
      <c r="I4" s="141"/>
      <c r="J4" s="142"/>
    </row>
    <row r="5" spans="1:10" s="50" customFormat="1" ht="12">
      <c r="A5" s="165"/>
      <c r="B5" s="153" t="s">
        <v>72</v>
      </c>
      <c r="C5" s="153" t="s">
        <v>73</v>
      </c>
      <c r="D5" s="153" t="s">
        <v>74</v>
      </c>
      <c r="E5" s="154"/>
      <c r="F5" s="105" t="s">
        <v>59</v>
      </c>
      <c r="G5" s="166" t="s">
        <v>60</v>
      </c>
      <c r="H5" s="167"/>
      <c r="I5" s="171"/>
      <c r="J5" s="105" t="s">
        <v>61</v>
      </c>
    </row>
    <row r="6" spans="1:12" s="50" customFormat="1" ht="24">
      <c r="A6" s="155"/>
      <c r="B6" s="155"/>
      <c r="C6" s="155"/>
      <c r="D6" s="155"/>
      <c r="E6" s="156"/>
      <c r="F6" s="109"/>
      <c r="G6" s="109" t="s">
        <v>64</v>
      </c>
      <c r="H6" s="109" t="s">
        <v>65</v>
      </c>
      <c r="I6" s="109" t="s">
        <v>66</v>
      </c>
      <c r="J6" s="109"/>
      <c r="K6" s="59"/>
      <c r="L6" s="59"/>
    </row>
    <row r="7" spans="1:12" s="50" customFormat="1" ht="23.25" customHeight="1">
      <c r="A7" s="168" t="s">
        <v>59</v>
      </c>
      <c r="B7" s="155"/>
      <c r="C7" s="155"/>
      <c r="D7" s="155"/>
      <c r="E7" s="156"/>
      <c r="F7" s="169">
        <f>F9+F15+F20+F24</f>
        <v>596.7599999999999</v>
      </c>
      <c r="G7" s="170">
        <f>SUM(G9:G26)</f>
        <v>452.64</v>
      </c>
      <c r="H7" s="170">
        <f>SUM(H9:H26)</f>
        <v>78.62</v>
      </c>
      <c r="I7" s="170">
        <f>SUM(I9:I26)</f>
        <v>31.779999999999998</v>
      </c>
      <c r="J7" s="170">
        <f>SUM(J9:J26)</f>
        <v>33.72</v>
      </c>
      <c r="K7" s="59"/>
      <c r="L7" s="59"/>
    </row>
    <row r="8" spans="1:12" s="50" customFormat="1" ht="17.25" customHeight="1">
      <c r="A8" s="86" t="s">
        <v>67</v>
      </c>
      <c r="B8" s="155"/>
      <c r="C8" s="155"/>
      <c r="D8" s="155"/>
      <c r="E8" s="156"/>
      <c r="F8" s="109"/>
      <c r="G8" s="109"/>
      <c r="H8" s="109"/>
      <c r="I8" s="109"/>
      <c r="J8" s="109"/>
      <c r="K8" s="59"/>
      <c r="L8" s="59"/>
    </row>
    <row r="9" spans="1:10" ht="18" customHeight="1">
      <c r="A9" s="86"/>
      <c r="B9" s="46" t="s">
        <v>75</v>
      </c>
      <c r="C9" s="158"/>
      <c r="D9" s="158"/>
      <c r="E9" s="47" t="s">
        <v>76</v>
      </c>
      <c r="F9" s="159">
        <v>431.94</v>
      </c>
      <c r="G9" s="48"/>
      <c r="H9" s="48"/>
      <c r="I9" s="48"/>
      <c r="J9" s="48"/>
    </row>
    <row r="10" spans="1:10" ht="18" customHeight="1">
      <c r="A10" s="86"/>
      <c r="B10" s="46" t="s">
        <v>75</v>
      </c>
      <c r="C10" s="46" t="s">
        <v>77</v>
      </c>
      <c r="D10" s="46"/>
      <c r="E10" s="47" t="s">
        <v>78</v>
      </c>
      <c r="F10" s="159">
        <v>287.32</v>
      </c>
      <c r="G10" s="48"/>
      <c r="H10" s="48"/>
      <c r="I10" s="48"/>
      <c r="J10" s="48"/>
    </row>
    <row r="11" spans="1:10" ht="18" customHeight="1">
      <c r="A11" s="86"/>
      <c r="B11" s="46" t="s">
        <v>75</v>
      </c>
      <c r="C11" s="46" t="s">
        <v>79</v>
      </c>
      <c r="D11" s="46" t="s">
        <v>77</v>
      </c>
      <c r="E11" s="47" t="s">
        <v>80</v>
      </c>
      <c r="F11" s="159">
        <v>287.32</v>
      </c>
      <c r="G11" s="48">
        <v>227.64</v>
      </c>
      <c r="H11" s="48">
        <v>59.63</v>
      </c>
      <c r="I11" s="164">
        <v>0.05</v>
      </c>
      <c r="J11" s="48"/>
    </row>
    <row r="12" spans="1:10" ht="18" customHeight="1">
      <c r="A12" s="86"/>
      <c r="B12" s="46" t="s">
        <v>75</v>
      </c>
      <c r="C12" s="46" t="s">
        <v>81</v>
      </c>
      <c r="D12" s="46"/>
      <c r="E12" s="47" t="s">
        <v>82</v>
      </c>
      <c r="F12" s="159">
        <v>144.62</v>
      </c>
      <c r="G12" s="48"/>
      <c r="H12" s="48"/>
      <c r="I12" s="164"/>
      <c r="J12" s="48"/>
    </row>
    <row r="13" spans="1:10" ht="18" customHeight="1">
      <c r="A13" s="86"/>
      <c r="B13" s="46" t="s">
        <v>75</v>
      </c>
      <c r="C13" s="46" t="s">
        <v>83</v>
      </c>
      <c r="D13" s="46" t="s">
        <v>79</v>
      </c>
      <c r="E13" s="46" t="s">
        <v>84</v>
      </c>
      <c r="F13" s="160">
        <v>110.9</v>
      </c>
      <c r="G13" s="48">
        <v>97.02</v>
      </c>
      <c r="H13" s="48">
        <v>13.84</v>
      </c>
      <c r="I13" s="48">
        <v>0.04</v>
      </c>
      <c r="J13" s="48"/>
    </row>
    <row r="14" spans="1:10" ht="18" customHeight="1">
      <c r="A14" s="86"/>
      <c r="B14" s="46" t="s">
        <v>75</v>
      </c>
      <c r="C14" s="46" t="s">
        <v>81</v>
      </c>
      <c r="D14" s="46" t="s">
        <v>85</v>
      </c>
      <c r="E14" s="46" t="s">
        <v>86</v>
      </c>
      <c r="F14" s="160">
        <v>33.72</v>
      </c>
      <c r="G14" s="48"/>
      <c r="H14" s="48"/>
      <c r="I14" s="48"/>
      <c r="J14" s="48">
        <v>33.72</v>
      </c>
    </row>
    <row r="15" spans="1:10" ht="18" customHeight="1">
      <c r="A15" s="86"/>
      <c r="B15" s="46" t="s">
        <v>87</v>
      </c>
      <c r="C15" s="161"/>
      <c r="D15" s="161"/>
      <c r="E15" s="47" t="s">
        <v>88</v>
      </c>
      <c r="F15" s="160">
        <v>98.63</v>
      </c>
      <c r="G15" s="48"/>
      <c r="H15" s="48"/>
      <c r="I15" s="164"/>
      <c r="J15" s="48"/>
    </row>
    <row r="16" spans="1:10" ht="18" customHeight="1">
      <c r="A16" s="86"/>
      <c r="B16" s="46" t="s">
        <v>87</v>
      </c>
      <c r="C16" s="49" t="s">
        <v>89</v>
      </c>
      <c r="D16" s="49"/>
      <c r="E16" s="47" t="s">
        <v>90</v>
      </c>
      <c r="F16" s="160">
        <v>98.63</v>
      </c>
      <c r="G16" s="48"/>
      <c r="H16" s="48"/>
      <c r="I16" s="48"/>
      <c r="J16" s="48"/>
    </row>
    <row r="17" spans="1:10" ht="18" customHeight="1">
      <c r="A17" s="86"/>
      <c r="B17" s="46" t="s">
        <v>87</v>
      </c>
      <c r="C17" s="49" t="s">
        <v>89</v>
      </c>
      <c r="D17" s="49" t="s">
        <v>79</v>
      </c>
      <c r="E17" s="47" t="s">
        <v>91</v>
      </c>
      <c r="F17" s="160">
        <v>32.46</v>
      </c>
      <c r="G17" s="48"/>
      <c r="H17" s="48">
        <v>3.9</v>
      </c>
      <c r="I17" s="48">
        <v>28.56</v>
      </c>
      <c r="J17" s="48"/>
    </row>
    <row r="18" spans="1:10" ht="18" customHeight="1">
      <c r="A18" s="86"/>
      <c r="B18" s="46" t="s">
        <v>87</v>
      </c>
      <c r="C18" s="49" t="s">
        <v>89</v>
      </c>
      <c r="D18" s="49" t="s">
        <v>85</v>
      </c>
      <c r="E18" s="47" t="s">
        <v>92</v>
      </c>
      <c r="F18" s="160">
        <v>4.38</v>
      </c>
      <c r="G18" s="164"/>
      <c r="H18" s="48">
        <v>1.25</v>
      </c>
      <c r="I18" s="48">
        <v>3.13</v>
      </c>
      <c r="J18" s="48"/>
    </row>
    <row r="19" spans="1:10" ht="18" customHeight="1">
      <c r="A19" s="86"/>
      <c r="B19" s="46" t="s">
        <v>87</v>
      </c>
      <c r="C19" s="49" t="s">
        <v>89</v>
      </c>
      <c r="D19" s="49" t="s">
        <v>93</v>
      </c>
      <c r="E19" s="47" t="s">
        <v>45</v>
      </c>
      <c r="F19" s="160">
        <v>61.79</v>
      </c>
      <c r="G19" s="48">
        <v>61.79</v>
      </c>
      <c r="H19" s="48"/>
      <c r="I19" s="48"/>
      <c r="J19" s="48"/>
    </row>
    <row r="20" spans="1:10" ht="18" customHeight="1">
      <c r="A20" s="86"/>
      <c r="B20" s="46" t="s">
        <v>94</v>
      </c>
      <c r="C20" s="49"/>
      <c r="D20" s="49"/>
      <c r="E20" s="47" t="s">
        <v>95</v>
      </c>
      <c r="F20" s="111">
        <v>29.91</v>
      </c>
      <c r="G20" s="48"/>
      <c r="H20" s="48"/>
      <c r="I20" s="48"/>
      <c r="J20" s="48"/>
    </row>
    <row r="21" spans="1:10" ht="18" customHeight="1">
      <c r="A21" s="86"/>
      <c r="B21" s="46" t="s">
        <v>94</v>
      </c>
      <c r="C21" s="49" t="s">
        <v>96</v>
      </c>
      <c r="D21" s="49"/>
      <c r="E21" s="49" t="s">
        <v>97</v>
      </c>
      <c r="F21" s="111">
        <v>29.91</v>
      </c>
      <c r="G21" s="164"/>
      <c r="H21" s="48"/>
      <c r="I21" s="172"/>
      <c r="J21" s="48"/>
    </row>
    <row r="22" spans="1:10" ht="18" customHeight="1">
      <c r="A22" s="86"/>
      <c r="B22" s="46" t="s">
        <v>94</v>
      </c>
      <c r="C22" s="49" t="s">
        <v>96</v>
      </c>
      <c r="D22" s="49" t="s">
        <v>79</v>
      </c>
      <c r="E22" s="49" t="s">
        <v>98</v>
      </c>
      <c r="F22" s="160">
        <v>24.31</v>
      </c>
      <c r="G22" s="160">
        <v>24.31</v>
      </c>
      <c r="H22" s="48"/>
      <c r="I22" s="48"/>
      <c r="J22" s="48"/>
    </row>
    <row r="23" spans="1:10" ht="18" customHeight="1">
      <c r="A23" s="86"/>
      <c r="B23" s="46" t="s">
        <v>94</v>
      </c>
      <c r="C23" s="49" t="s">
        <v>96</v>
      </c>
      <c r="D23" s="49" t="s">
        <v>99</v>
      </c>
      <c r="E23" s="49" t="s">
        <v>100</v>
      </c>
      <c r="F23" s="160">
        <v>5.6</v>
      </c>
      <c r="G23" s="160">
        <v>5.6</v>
      </c>
      <c r="H23" s="48"/>
      <c r="I23" s="48"/>
      <c r="J23" s="48"/>
    </row>
    <row r="24" spans="1:10" ht="18" customHeight="1">
      <c r="A24" s="86"/>
      <c r="B24" s="46" t="s">
        <v>101</v>
      </c>
      <c r="C24" s="49"/>
      <c r="D24" s="49"/>
      <c r="E24" s="49" t="s">
        <v>102</v>
      </c>
      <c r="F24" s="160">
        <v>36.28</v>
      </c>
      <c r="G24" s="48"/>
      <c r="H24" s="48"/>
      <c r="I24" s="48"/>
      <c r="J24" s="48"/>
    </row>
    <row r="25" spans="1:10" ht="18" customHeight="1">
      <c r="A25" s="86"/>
      <c r="B25" s="46" t="s">
        <v>101</v>
      </c>
      <c r="C25" s="49" t="s">
        <v>99</v>
      </c>
      <c r="D25" s="49"/>
      <c r="E25" s="49" t="s">
        <v>103</v>
      </c>
      <c r="F25" s="160">
        <v>36.28</v>
      </c>
      <c r="G25" s="48"/>
      <c r="H25" s="48"/>
      <c r="I25" s="48"/>
      <c r="J25" s="48"/>
    </row>
    <row r="26" spans="1:10" ht="18" customHeight="1">
      <c r="A26" s="86"/>
      <c r="B26" s="46" t="s">
        <v>101</v>
      </c>
      <c r="C26" s="49" t="s">
        <v>99</v>
      </c>
      <c r="D26" s="49" t="s">
        <v>79</v>
      </c>
      <c r="E26" s="49" t="s">
        <v>104</v>
      </c>
      <c r="F26" s="160">
        <v>36.28</v>
      </c>
      <c r="G26" s="48">
        <v>36.28</v>
      </c>
      <c r="H26" s="48"/>
      <c r="I26" s="48"/>
      <c r="J26" s="48"/>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5"/>
  <sheetViews>
    <sheetView showGridLines="0" showZeros="0" workbookViewId="0" topLeftCell="A1">
      <selection activeCell="T20" sqref="T20"/>
    </sheetView>
  </sheetViews>
  <sheetFormatPr defaultColWidth="9.16015625" defaultRowHeight="11.25"/>
  <cols>
    <col min="1" max="1" width="25.66015625" style="51" customWidth="1"/>
    <col min="2" max="4" width="7.5" style="51" customWidth="1"/>
    <col min="5" max="5" width="38.33203125" style="51" customWidth="1"/>
    <col min="6" max="6" width="18.16015625" style="51" customWidth="1"/>
    <col min="7" max="7" width="10.66015625" style="51" customWidth="1"/>
    <col min="8" max="8" width="12.16015625" style="51" customWidth="1"/>
    <col min="9" max="10" width="14.83203125" style="51" customWidth="1"/>
    <col min="11" max="16384" width="9.16015625" style="51" customWidth="1"/>
  </cols>
  <sheetData>
    <row r="1" spans="1:13" ht="31.5" customHeight="1">
      <c r="A1" s="119" t="s">
        <v>117</v>
      </c>
      <c r="B1" s="119"/>
      <c r="C1" s="119"/>
      <c r="D1" s="119"/>
      <c r="E1" s="119"/>
      <c r="F1" s="119"/>
      <c r="G1" s="119"/>
      <c r="H1" s="119"/>
      <c r="I1" s="119"/>
      <c r="J1" s="119"/>
      <c r="K1" s="119"/>
      <c r="L1" s="119"/>
      <c r="M1" s="119"/>
    </row>
    <row r="2" spans="12:13" ht="15.75" customHeight="1">
      <c r="L2" s="128" t="s">
        <v>118</v>
      </c>
      <c r="M2" s="128"/>
    </row>
    <row r="3" spans="1:13" ht="18" customHeight="1">
      <c r="A3" s="138" t="s">
        <v>25</v>
      </c>
      <c r="B3" s="150"/>
      <c r="C3" s="150"/>
      <c r="D3" s="150"/>
      <c r="E3" s="150"/>
      <c r="F3" s="150"/>
      <c r="G3" s="150"/>
      <c r="H3" s="150"/>
      <c r="L3" s="162" t="s">
        <v>26</v>
      </c>
      <c r="M3" s="162"/>
    </row>
    <row r="4" spans="1:13" s="50" customFormat="1" ht="21.75" customHeight="1">
      <c r="A4" s="61" t="s">
        <v>56</v>
      </c>
      <c r="B4" s="61" t="s">
        <v>70</v>
      </c>
      <c r="C4" s="61"/>
      <c r="D4" s="61"/>
      <c r="E4" s="60" t="s">
        <v>71</v>
      </c>
      <c r="F4" s="60" t="s">
        <v>116</v>
      </c>
      <c r="G4" s="60"/>
      <c r="H4" s="60"/>
      <c r="I4" s="60"/>
      <c r="J4" s="60"/>
      <c r="K4" s="60"/>
      <c r="L4" s="60"/>
      <c r="M4" s="60"/>
    </row>
    <row r="5" spans="1:13" s="50" customFormat="1" ht="24">
      <c r="A5" s="61"/>
      <c r="B5" s="61" t="s">
        <v>72</v>
      </c>
      <c r="C5" s="61" t="s">
        <v>73</v>
      </c>
      <c r="D5" s="60" t="s">
        <v>74</v>
      </c>
      <c r="E5" s="60"/>
      <c r="F5" s="60" t="s">
        <v>59</v>
      </c>
      <c r="G5" s="8" t="s">
        <v>119</v>
      </c>
      <c r="H5" s="8" t="s">
        <v>120</v>
      </c>
      <c r="I5" s="8" t="s">
        <v>121</v>
      </c>
      <c r="J5" s="8" t="s">
        <v>122</v>
      </c>
      <c r="K5" s="8" t="s">
        <v>123</v>
      </c>
      <c r="L5" s="8" t="s">
        <v>124</v>
      </c>
      <c r="M5" s="8" t="s">
        <v>125</v>
      </c>
    </row>
    <row r="6" spans="1:13" s="50" customFormat="1" ht="22.5" customHeight="1">
      <c r="A6" s="121"/>
      <c r="B6" s="122"/>
      <c r="C6" s="122"/>
      <c r="D6" s="122"/>
      <c r="E6" s="123" t="s">
        <v>59</v>
      </c>
      <c r="F6" s="163">
        <f>F8+F14+F19+F23</f>
        <v>596.7599999999999</v>
      </c>
      <c r="G6" s="163">
        <f>SUM(G8:G25)</f>
        <v>452.64</v>
      </c>
      <c r="H6" s="163">
        <f>SUM(H8:H25)</f>
        <v>112.34</v>
      </c>
      <c r="I6" s="163">
        <f>SUM(I8:I25)</f>
        <v>31.779999999999998</v>
      </c>
      <c r="J6" s="124">
        <f>SUM(J8:J25)</f>
        <v>0</v>
      </c>
      <c r="K6" s="130"/>
      <c r="L6" s="130"/>
      <c r="M6" s="131"/>
    </row>
    <row r="7" spans="1:13" s="50" customFormat="1" ht="22.5" customHeight="1">
      <c r="A7" s="86" t="s">
        <v>67</v>
      </c>
      <c r="B7" s="122"/>
      <c r="C7" s="122"/>
      <c r="D7" s="122"/>
      <c r="E7" s="123"/>
      <c r="F7" s="163"/>
      <c r="G7" s="163"/>
      <c r="H7" s="163"/>
      <c r="I7" s="163"/>
      <c r="J7" s="124"/>
      <c r="K7" s="130"/>
      <c r="L7" s="130"/>
      <c r="M7" s="131"/>
    </row>
    <row r="8" spans="1:13" ht="22.5" customHeight="1">
      <c r="A8" s="86"/>
      <c r="B8" s="46" t="s">
        <v>75</v>
      </c>
      <c r="C8" s="158"/>
      <c r="D8" s="158"/>
      <c r="E8" s="47" t="s">
        <v>76</v>
      </c>
      <c r="F8" s="159">
        <v>431.94</v>
      </c>
      <c r="G8" s="100"/>
      <c r="H8" s="100"/>
      <c r="I8" s="100"/>
      <c r="J8" s="100"/>
      <c r="K8" s="116"/>
      <c r="L8" s="116"/>
      <c r="M8" s="116"/>
    </row>
    <row r="9" spans="1:13" ht="22.5" customHeight="1">
      <c r="A9" s="86"/>
      <c r="B9" s="46" t="s">
        <v>75</v>
      </c>
      <c r="C9" s="46" t="s">
        <v>77</v>
      </c>
      <c r="D9" s="46"/>
      <c r="E9" s="47" t="s">
        <v>78</v>
      </c>
      <c r="F9" s="159">
        <v>287.32</v>
      </c>
      <c r="G9" s="100"/>
      <c r="H9" s="100"/>
      <c r="I9" s="100"/>
      <c r="J9" s="100"/>
      <c r="K9" s="116"/>
      <c r="L9" s="116"/>
      <c r="M9" s="116"/>
    </row>
    <row r="10" spans="1:13" ht="22.5" customHeight="1">
      <c r="A10" s="86"/>
      <c r="B10" s="46" t="s">
        <v>75</v>
      </c>
      <c r="C10" s="46" t="s">
        <v>79</v>
      </c>
      <c r="D10" s="46" t="s">
        <v>77</v>
      </c>
      <c r="E10" s="47" t="s">
        <v>80</v>
      </c>
      <c r="F10" s="159">
        <v>287.32</v>
      </c>
      <c r="G10" s="48">
        <v>227.64</v>
      </c>
      <c r="H10" s="48">
        <v>59.63</v>
      </c>
      <c r="I10" s="164">
        <v>0.05</v>
      </c>
      <c r="J10" s="100"/>
      <c r="K10" s="116"/>
      <c r="L10" s="116"/>
      <c r="M10" s="116"/>
    </row>
    <row r="11" spans="1:13" ht="22.5" customHeight="1">
      <c r="A11" s="86"/>
      <c r="B11" s="46" t="s">
        <v>75</v>
      </c>
      <c r="C11" s="46" t="s">
        <v>81</v>
      </c>
      <c r="D11" s="46"/>
      <c r="E11" s="47" t="s">
        <v>82</v>
      </c>
      <c r="F11" s="159">
        <v>144.62</v>
      </c>
      <c r="G11" s="48"/>
      <c r="H11" s="48"/>
      <c r="I11" s="164"/>
      <c r="J11" s="100"/>
      <c r="K11" s="116"/>
      <c r="L11" s="116"/>
      <c r="M11" s="116"/>
    </row>
    <row r="12" spans="1:13" ht="22.5" customHeight="1">
      <c r="A12" s="86"/>
      <c r="B12" s="46" t="s">
        <v>75</v>
      </c>
      <c r="C12" s="46" t="s">
        <v>83</v>
      </c>
      <c r="D12" s="46" t="s">
        <v>79</v>
      </c>
      <c r="E12" s="46" t="s">
        <v>84</v>
      </c>
      <c r="F12" s="160">
        <v>110.9</v>
      </c>
      <c r="G12" s="48">
        <v>97.02</v>
      </c>
      <c r="H12" s="48">
        <v>13.84</v>
      </c>
      <c r="I12" s="48">
        <v>0.04</v>
      </c>
      <c r="J12" s="100"/>
      <c r="K12" s="116"/>
      <c r="L12" s="116"/>
      <c r="M12" s="116"/>
    </row>
    <row r="13" spans="1:13" ht="22.5" customHeight="1">
      <c r="A13" s="86"/>
      <c r="B13" s="46" t="s">
        <v>75</v>
      </c>
      <c r="C13" s="46" t="s">
        <v>81</v>
      </c>
      <c r="D13" s="46" t="s">
        <v>85</v>
      </c>
      <c r="E13" s="46" t="s">
        <v>86</v>
      </c>
      <c r="F13" s="160">
        <v>33.72</v>
      </c>
      <c r="G13" s="48"/>
      <c r="H13" s="160">
        <v>33.72</v>
      </c>
      <c r="I13" s="48"/>
      <c r="J13" s="160"/>
      <c r="K13" s="116"/>
      <c r="L13" s="116"/>
      <c r="M13" s="116"/>
    </row>
    <row r="14" spans="1:13" ht="22.5" customHeight="1">
      <c r="A14" s="86"/>
      <c r="B14" s="46" t="s">
        <v>87</v>
      </c>
      <c r="C14" s="161"/>
      <c r="D14" s="161"/>
      <c r="E14" s="47" t="s">
        <v>88</v>
      </c>
      <c r="F14" s="160">
        <v>98.63</v>
      </c>
      <c r="G14" s="48"/>
      <c r="H14" s="100"/>
      <c r="I14" s="164"/>
      <c r="J14" s="100"/>
      <c r="K14" s="116"/>
      <c r="L14" s="116"/>
      <c r="M14" s="116"/>
    </row>
    <row r="15" spans="1:13" ht="22.5" customHeight="1">
      <c r="A15" s="86"/>
      <c r="B15" s="46" t="s">
        <v>87</v>
      </c>
      <c r="C15" s="49" t="s">
        <v>89</v>
      </c>
      <c r="D15" s="49"/>
      <c r="E15" s="47" t="s">
        <v>90</v>
      </c>
      <c r="F15" s="160">
        <v>98.63</v>
      </c>
      <c r="G15" s="48"/>
      <c r="H15" s="100"/>
      <c r="I15" s="48"/>
      <c r="J15" s="100"/>
      <c r="K15" s="116"/>
      <c r="L15" s="116"/>
      <c r="M15" s="116"/>
    </row>
    <row r="16" spans="1:13" ht="22.5" customHeight="1">
      <c r="A16" s="86"/>
      <c r="B16" s="46" t="s">
        <v>87</v>
      </c>
      <c r="C16" s="49" t="s">
        <v>89</v>
      </c>
      <c r="D16" s="49" t="s">
        <v>79</v>
      </c>
      <c r="E16" s="47" t="s">
        <v>91</v>
      </c>
      <c r="F16" s="160">
        <v>32.46</v>
      </c>
      <c r="G16" s="48"/>
      <c r="H16" s="48">
        <v>3.9</v>
      </c>
      <c r="I16" s="48">
        <v>28.56</v>
      </c>
      <c r="J16" s="100"/>
      <c r="K16" s="116"/>
      <c r="L16" s="116"/>
      <c r="M16" s="116"/>
    </row>
    <row r="17" spans="1:13" ht="22.5" customHeight="1">
      <c r="A17" s="86"/>
      <c r="B17" s="46" t="s">
        <v>87</v>
      </c>
      <c r="C17" s="49" t="s">
        <v>89</v>
      </c>
      <c r="D17" s="49" t="s">
        <v>85</v>
      </c>
      <c r="E17" s="47" t="s">
        <v>92</v>
      </c>
      <c r="F17" s="160">
        <v>4.38</v>
      </c>
      <c r="G17" s="164"/>
      <c r="H17" s="48">
        <v>1.25</v>
      </c>
      <c r="I17" s="48">
        <v>3.13</v>
      </c>
      <c r="J17" s="100"/>
      <c r="K17" s="116"/>
      <c r="L17" s="116"/>
      <c r="M17" s="116"/>
    </row>
    <row r="18" spans="1:13" ht="22.5" customHeight="1">
      <c r="A18" s="86"/>
      <c r="B18" s="46" t="s">
        <v>87</v>
      </c>
      <c r="C18" s="49" t="s">
        <v>89</v>
      </c>
      <c r="D18" s="49" t="s">
        <v>93</v>
      </c>
      <c r="E18" s="47" t="s">
        <v>45</v>
      </c>
      <c r="F18" s="160">
        <v>61.79</v>
      </c>
      <c r="G18" s="48">
        <v>61.79</v>
      </c>
      <c r="H18" s="100"/>
      <c r="I18" s="100"/>
      <c r="J18" s="100"/>
      <c r="K18" s="116"/>
      <c r="L18" s="116"/>
      <c r="M18" s="116"/>
    </row>
    <row r="19" spans="1:13" ht="22.5" customHeight="1">
      <c r="A19" s="86"/>
      <c r="B19" s="46" t="s">
        <v>94</v>
      </c>
      <c r="C19" s="49"/>
      <c r="D19" s="49"/>
      <c r="E19" s="47" t="s">
        <v>95</v>
      </c>
      <c r="F19" s="111">
        <v>29.91</v>
      </c>
      <c r="G19" s="48"/>
      <c r="H19" s="100"/>
      <c r="I19" s="100"/>
      <c r="J19" s="100"/>
      <c r="K19" s="116"/>
      <c r="L19" s="116"/>
      <c r="M19" s="116"/>
    </row>
    <row r="20" spans="1:13" ht="22.5" customHeight="1">
      <c r="A20" s="86"/>
      <c r="B20" s="46" t="s">
        <v>94</v>
      </c>
      <c r="C20" s="49" t="s">
        <v>96</v>
      </c>
      <c r="D20" s="49"/>
      <c r="E20" s="49" t="s">
        <v>97</v>
      </c>
      <c r="F20" s="111">
        <v>29.91</v>
      </c>
      <c r="G20" s="164"/>
      <c r="H20" s="100"/>
      <c r="I20" s="100"/>
      <c r="J20" s="100"/>
      <c r="K20" s="116"/>
      <c r="L20" s="116"/>
      <c r="M20" s="116"/>
    </row>
    <row r="21" spans="1:13" ht="22.5" customHeight="1">
      <c r="A21" s="86"/>
      <c r="B21" s="46" t="s">
        <v>94</v>
      </c>
      <c r="C21" s="49" t="s">
        <v>96</v>
      </c>
      <c r="D21" s="49" t="s">
        <v>79</v>
      </c>
      <c r="E21" s="49" t="s">
        <v>98</v>
      </c>
      <c r="F21" s="160">
        <v>24.31</v>
      </c>
      <c r="G21" s="160">
        <v>24.31</v>
      </c>
      <c r="H21" s="100"/>
      <c r="I21" s="100"/>
      <c r="J21" s="100"/>
      <c r="K21" s="116"/>
      <c r="L21" s="116"/>
      <c r="M21" s="116"/>
    </row>
    <row r="22" spans="1:13" ht="22.5" customHeight="1">
      <c r="A22" s="86"/>
      <c r="B22" s="46" t="s">
        <v>94</v>
      </c>
      <c r="C22" s="49" t="s">
        <v>96</v>
      </c>
      <c r="D22" s="49" t="s">
        <v>99</v>
      </c>
      <c r="E22" s="49" t="s">
        <v>100</v>
      </c>
      <c r="F22" s="160">
        <v>5.6</v>
      </c>
      <c r="G22" s="160">
        <v>5.6</v>
      </c>
      <c r="H22" s="100"/>
      <c r="I22" s="100"/>
      <c r="J22" s="100"/>
      <c r="K22" s="116"/>
      <c r="L22" s="116"/>
      <c r="M22" s="116"/>
    </row>
    <row r="23" spans="1:13" ht="22.5" customHeight="1">
      <c r="A23" s="86"/>
      <c r="B23" s="46" t="s">
        <v>101</v>
      </c>
      <c r="C23" s="49"/>
      <c r="D23" s="49"/>
      <c r="E23" s="49" t="s">
        <v>102</v>
      </c>
      <c r="F23" s="160">
        <v>36.28</v>
      </c>
      <c r="G23" s="48"/>
      <c r="H23" s="100"/>
      <c r="I23" s="100"/>
      <c r="J23" s="100"/>
      <c r="K23" s="116"/>
      <c r="L23" s="116"/>
      <c r="M23" s="116"/>
    </row>
    <row r="24" spans="1:13" ht="22.5" customHeight="1">
      <c r="A24" s="86"/>
      <c r="B24" s="46" t="s">
        <v>101</v>
      </c>
      <c r="C24" s="49" t="s">
        <v>99</v>
      </c>
      <c r="D24" s="49"/>
      <c r="E24" s="49" t="s">
        <v>103</v>
      </c>
      <c r="F24" s="160">
        <v>36.28</v>
      </c>
      <c r="G24" s="48"/>
      <c r="H24" s="100"/>
      <c r="I24" s="100"/>
      <c r="J24" s="100"/>
      <c r="K24" s="116"/>
      <c r="L24" s="116"/>
      <c r="M24" s="116"/>
    </row>
    <row r="25" spans="1:13" ht="22.5" customHeight="1">
      <c r="A25" s="86"/>
      <c r="B25" s="46" t="s">
        <v>101</v>
      </c>
      <c r="C25" s="49" t="s">
        <v>99</v>
      </c>
      <c r="D25" s="49" t="s">
        <v>79</v>
      </c>
      <c r="E25" s="49" t="s">
        <v>104</v>
      </c>
      <c r="F25" s="160">
        <v>36.28</v>
      </c>
      <c r="G25" s="48">
        <v>36.28</v>
      </c>
      <c r="H25" s="100"/>
      <c r="I25" s="100"/>
      <c r="J25" s="100"/>
      <c r="K25" s="116"/>
      <c r="L25" s="116"/>
      <c r="M25" s="116"/>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4"/>
  <sheetViews>
    <sheetView showGridLines="0" showZeros="0" workbookViewId="0" topLeftCell="A1">
      <selection activeCell="F7" sqref="F7"/>
    </sheetView>
  </sheetViews>
  <sheetFormatPr defaultColWidth="9.33203125" defaultRowHeight="11.25"/>
  <cols>
    <col min="1" max="1" width="5.5" style="51" bestFit="1" customWidth="1"/>
    <col min="2" max="2" width="4.33203125" style="51" bestFit="1" customWidth="1"/>
    <col min="3" max="3" width="8.83203125" style="51" customWidth="1"/>
    <col min="4" max="4" width="43.5" style="51" customWidth="1"/>
    <col min="5" max="5" width="11.33203125" style="51" customWidth="1"/>
    <col min="6" max="6" width="12" style="51" customWidth="1"/>
    <col min="7" max="7" width="13.33203125" style="51" customWidth="1"/>
    <col min="8" max="8" width="15.33203125" style="51" customWidth="1"/>
    <col min="9" max="10" width="9.16015625" style="51" customWidth="1"/>
    <col min="11" max="11" width="12.66015625" style="51" customWidth="1"/>
    <col min="12" max="240" width="9.16015625" style="51" customWidth="1"/>
    <col min="241" max="16384" width="9.33203125" style="51" customWidth="1"/>
  </cols>
  <sheetData>
    <row r="1" spans="1:11" ht="30" customHeight="1">
      <c r="A1" s="119" t="s">
        <v>126</v>
      </c>
      <c r="B1" s="119"/>
      <c r="C1" s="119"/>
      <c r="D1" s="119"/>
      <c r="E1" s="119"/>
      <c r="F1" s="119"/>
      <c r="G1" s="119"/>
      <c r="H1" s="119"/>
      <c r="I1" s="119"/>
      <c r="J1" s="119"/>
      <c r="K1" s="119"/>
    </row>
    <row r="2" spans="1:11" ht="15.75" customHeight="1">
      <c r="A2"/>
      <c r="B2"/>
      <c r="C2"/>
      <c r="D2"/>
      <c r="E2"/>
      <c r="F2"/>
      <c r="G2"/>
      <c r="K2" s="128" t="s">
        <v>127</v>
      </c>
    </row>
    <row r="3" spans="1:11" ht="18" customHeight="1">
      <c r="A3" s="34" t="s">
        <v>25</v>
      </c>
      <c r="B3" s="120"/>
      <c r="C3" s="120"/>
      <c r="D3" s="120"/>
      <c r="E3" s="150"/>
      <c r="F3"/>
      <c r="G3" s="151"/>
      <c r="K3" s="162" t="s">
        <v>26</v>
      </c>
    </row>
    <row r="4" spans="1:11" s="50" customFormat="1" ht="12">
      <c r="A4" s="61" t="s">
        <v>70</v>
      </c>
      <c r="B4" s="61"/>
      <c r="C4" s="61"/>
      <c r="D4" s="152" t="s">
        <v>71</v>
      </c>
      <c r="E4" s="8" t="s">
        <v>109</v>
      </c>
      <c r="F4" s="8"/>
      <c r="G4" s="8"/>
      <c r="H4" s="8"/>
      <c r="I4" s="8"/>
      <c r="J4" s="8"/>
      <c r="K4" s="8"/>
    </row>
    <row r="5" spans="1:11" s="50" customFormat="1" ht="12" customHeight="1">
      <c r="A5" s="153" t="s">
        <v>72</v>
      </c>
      <c r="B5" s="153" t="s">
        <v>73</v>
      </c>
      <c r="C5" s="153" t="s">
        <v>74</v>
      </c>
      <c r="D5" s="154"/>
      <c r="E5" s="8" t="s">
        <v>59</v>
      </c>
      <c r="F5" s="8" t="s">
        <v>31</v>
      </c>
      <c r="G5" s="8"/>
      <c r="H5" s="8" t="s">
        <v>35</v>
      </c>
      <c r="I5" s="8" t="s">
        <v>37</v>
      </c>
      <c r="J5" s="8" t="s">
        <v>39</v>
      </c>
      <c r="K5" s="8" t="s">
        <v>41</v>
      </c>
    </row>
    <row r="6" spans="1:11" s="50" customFormat="1" ht="57.75" customHeight="1">
      <c r="A6" s="155"/>
      <c r="B6" s="155"/>
      <c r="C6" s="155"/>
      <c r="D6" s="156"/>
      <c r="E6" s="8"/>
      <c r="F6" s="10" t="s">
        <v>62</v>
      </c>
      <c r="G6" s="8" t="s">
        <v>63</v>
      </c>
      <c r="H6" s="8"/>
      <c r="I6" s="8"/>
      <c r="J6" s="8"/>
      <c r="K6" s="8"/>
    </row>
    <row r="7" spans="1:11" s="50" customFormat="1" ht="18" customHeight="1">
      <c r="A7" s="122"/>
      <c r="B7" s="122"/>
      <c r="C7" s="122"/>
      <c r="D7" s="123" t="s">
        <v>59</v>
      </c>
      <c r="E7" s="157">
        <f>E8+E13+E18+E22</f>
        <v>563.04</v>
      </c>
      <c r="F7" s="157">
        <f>F8+F13+F18+F22</f>
        <v>563.04</v>
      </c>
      <c r="G7" s="8"/>
      <c r="H7" s="8"/>
      <c r="I7" s="8"/>
      <c r="J7" s="8"/>
      <c r="K7" s="8"/>
    </row>
    <row r="8" spans="1:11" ht="18" customHeight="1">
      <c r="A8" s="46" t="s">
        <v>75</v>
      </c>
      <c r="B8" s="158"/>
      <c r="C8" s="158"/>
      <c r="D8" s="47" t="s">
        <v>76</v>
      </c>
      <c r="E8" s="159">
        <v>398.22</v>
      </c>
      <c r="F8" s="159">
        <v>398.22</v>
      </c>
      <c r="G8" s="100"/>
      <c r="H8" s="116"/>
      <c r="I8" s="116"/>
      <c r="J8" s="116"/>
      <c r="K8" s="116"/>
    </row>
    <row r="9" spans="1:11" ht="18" customHeight="1">
      <c r="A9" s="46" t="s">
        <v>75</v>
      </c>
      <c r="B9" s="46" t="s">
        <v>77</v>
      </c>
      <c r="C9" s="46"/>
      <c r="D9" s="47" t="s">
        <v>78</v>
      </c>
      <c r="E9" s="159">
        <v>287.32</v>
      </c>
      <c r="F9" s="159">
        <v>287.32</v>
      </c>
      <c r="G9" s="100"/>
      <c r="H9" s="116"/>
      <c r="I9" s="116"/>
      <c r="J9" s="116"/>
      <c r="K9" s="116"/>
    </row>
    <row r="10" spans="1:11" ht="18" customHeight="1">
      <c r="A10" s="46" t="s">
        <v>75</v>
      </c>
      <c r="B10" s="46" t="s">
        <v>79</v>
      </c>
      <c r="C10" s="46" t="s">
        <v>77</v>
      </c>
      <c r="D10" s="47" t="s">
        <v>80</v>
      </c>
      <c r="E10" s="159">
        <v>287.32</v>
      </c>
      <c r="F10" s="159">
        <v>287.32</v>
      </c>
      <c r="G10" s="100"/>
      <c r="H10" s="116"/>
      <c r="I10" s="116"/>
      <c r="J10" s="116"/>
      <c r="K10" s="116"/>
    </row>
    <row r="11" spans="1:11" ht="18" customHeight="1">
      <c r="A11" s="46" t="s">
        <v>75</v>
      </c>
      <c r="B11" s="46" t="s">
        <v>81</v>
      </c>
      <c r="C11" s="46"/>
      <c r="D11" s="47" t="s">
        <v>82</v>
      </c>
      <c r="E11" s="160">
        <v>110.9</v>
      </c>
      <c r="F11" s="160">
        <v>110.9</v>
      </c>
      <c r="G11" s="100"/>
      <c r="H11" s="116"/>
      <c r="I11" s="116"/>
      <c r="J11" s="116"/>
      <c r="K11" s="116"/>
    </row>
    <row r="12" spans="1:11" ht="18" customHeight="1">
      <c r="A12" s="46" t="s">
        <v>75</v>
      </c>
      <c r="B12" s="46" t="s">
        <v>83</v>
      </c>
      <c r="C12" s="46" t="s">
        <v>79</v>
      </c>
      <c r="D12" s="46" t="s">
        <v>84</v>
      </c>
      <c r="E12" s="160">
        <v>110.9</v>
      </c>
      <c r="F12" s="160">
        <v>110.9</v>
      </c>
      <c r="G12" s="100"/>
      <c r="H12" s="116"/>
      <c r="I12" s="116"/>
      <c r="J12" s="116"/>
      <c r="K12" s="116"/>
    </row>
    <row r="13" spans="1:11" ht="18" customHeight="1">
      <c r="A13" s="46" t="s">
        <v>87</v>
      </c>
      <c r="B13" s="161"/>
      <c r="C13" s="161"/>
      <c r="D13" s="47" t="s">
        <v>88</v>
      </c>
      <c r="E13" s="160">
        <v>98.63</v>
      </c>
      <c r="F13" s="160">
        <v>98.63</v>
      </c>
      <c r="G13" s="100"/>
      <c r="H13" s="116"/>
      <c r="I13" s="116"/>
      <c r="J13" s="116"/>
      <c r="K13" s="116"/>
    </row>
    <row r="14" spans="1:11" ht="18" customHeight="1">
      <c r="A14" s="46" t="s">
        <v>87</v>
      </c>
      <c r="B14" s="49" t="s">
        <v>89</v>
      </c>
      <c r="C14" s="49"/>
      <c r="D14" s="47" t="s">
        <v>90</v>
      </c>
      <c r="E14" s="160">
        <v>98.63</v>
      </c>
      <c r="F14" s="160">
        <v>98.63</v>
      </c>
      <c r="G14" s="100"/>
      <c r="H14" s="116"/>
      <c r="I14" s="116"/>
      <c r="J14" s="116"/>
      <c r="K14" s="116"/>
    </row>
    <row r="15" spans="1:11" ht="18" customHeight="1">
      <c r="A15" s="46" t="s">
        <v>87</v>
      </c>
      <c r="B15" s="49" t="s">
        <v>89</v>
      </c>
      <c r="C15" s="49" t="s">
        <v>79</v>
      </c>
      <c r="D15" s="47" t="s">
        <v>91</v>
      </c>
      <c r="E15" s="160">
        <v>32.46</v>
      </c>
      <c r="F15" s="160">
        <v>32.46</v>
      </c>
      <c r="G15" s="100"/>
      <c r="H15" s="116"/>
      <c r="I15" s="116"/>
      <c r="J15" s="116"/>
      <c r="K15" s="116"/>
    </row>
    <row r="16" spans="1:11" ht="18" customHeight="1">
      <c r="A16" s="46" t="s">
        <v>87</v>
      </c>
      <c r="B16" s="49" t="s">
        <v>89</v>
      </c>
      <c r="C16" s="49" t="s">
        <v>85</v>
      </c>
      <c r="D16" s="47" t="s">
        <v>92</v>
      </c>
      <c r="E16" s="160">
        <v>4.38</v>
      </c>
      <c r="F16" s="160">
        <v>4.38</v>
      </c>
      <c r="G16" s="100"/>
      <c r="H16" s="116"/>
      <c r="I16" s="116"/>
      <c r="J16" s="116"/>
      <c r="K16" s="116"/>
    </row>
    <row r="17" spans="1:11" ht="18" customHeight="1">
      <c r="A17" s="46" t="s">
        <v>87</v>
      </c>
      <c r="B17" s="49" t="s">
        <v>89</v>
      </c>
      <c r="C17" s="49" t="s">
        <v>93</v>
      </c>
      <c r="D17" s="47" t="s">
        <v>45</v>
      </c>
      <c r="E17" s="160">
        <v>61.79</v>
      </c>
      <c r="F17" s="160">
        <v>61.79</v>
      </c>
      <c r="G17" s="100"/>
      <c r="H17" s="116"/>
      <c r="I17" s="116"/>
      <c r="J17" s="116"/>
      <c r="K17" s="116"/>
    </row>
    <row r="18" spans="1:11" ht="18" customHeight="1">
      <c r="A18" s="46" t="s">
        <v>94</v>
      </c>
      <c r="B18" s="49"/>
      <c r="C18" s="49"/>
      <c r="D18" s="47" t="s">
        <v>95</v>
      </c>
      <c r="E18" s="111">
        <v>29.91</v>
      </c>
      <c r="F18" s="111">
        <v>29.91</v>
      </c>
      <c r="G18" s="100"/>
      <c r="H18" s="116"/>
      <c r="I18" s="116"/>
      <c r="J18" s="116"/>
      <c r="K18" s="116"/>
    </row>
    <row r="19" spans="1:11" ht="18" customHeight="1">
      <c r="A19" s="46" t="s">
        <v>94</v>
      </c>
      <c r="B19" s="49" t="s">
        <v>96</v>
      </c>
      <c r="C19" s="49"/>
      <c r="D19" s="49" t="s">
        <v>97</v>
      </c>
      <c r="E19" s="111">
        <v>29.91</v>
      </c>
      <c r="F19" s="111">
        <v>29.91</v>
      </c>
      <c r="G19" s="100"/>
      <c r="H19" s="116"/>
      <c r="I19" s="116"/>
      <c r="J19" s="116"/>
      <c r="K19" s="116"/>
    </row>
    <row r="20" spans="1:11" ht="18" customHeight="1">
      <c r="A20" s="46" t="s">
        <v>94</v>
      </c>
      <c r="B20" s="49" t="s">
        <v>96</v>
      </c>
      <c r="C20" s="49" t="s">
        <v>79</v>
      </c>
      <c r="D20" s="49" t="s">
        <v>98</v>
      </c>
      <c r="E20" s="160">
        <v>24.31</v>
      </c>
      <c r="F20" s="160">
        <v>24.31</v>
      </c>
      <c r="G20" s="100"/>
      <c r="H20" s="116"/>
      <c r="I20" s="116"/>
      <c r="J20" s="116"/>
      <c r="K20" s="116"/>
    </row>
    <row r="21" spans="1:11" ht="18" customHeight="1">
      <c r="A21" s="46" t="s">
        <v>94</v>
      </c>
      <c r="B21" s="49" t="s">
        <v>96</v>
      </c>
      <c r="C21" s="49" t="s">
        <v>99</v>
      </c>
      <c r="D21" s="49" t="s">
        <v>100</v>
      </c>
      <c r="E21" s="160">
        <v>5.6</v>
      </c>
      <c r="F21" s="160">
        <v>5.6</v>
      </c>
      <c r="G21" s="100"/>
      <c r="H21" s="116"/>
      <c r="I21" s="116"/>
      <c r="J21" s="116"/>
      <c r="K21" s="116"/>
    </row>
    <row r="22" spans="1:11" ht="18" customHeight="1">
      <c r="A22" s="46" t="s">
        <v>101</v>
      </c>
      <c r="B22" s="49"/>
      <c r="C22" s="49"/>
      <c r="D22" s="49" t="s">
        <v>102</v>
      </c>
      <c r="E22" s="160">
        <v>36.28</v>
      </c>
      <c r="F22" s="160">
        <v>36.28</v>
      </c>
      <c r="G22" s="100"/>
      <c r="H22" s="116"/>
      <c r="I22" s="116"/>
      <c r="J22" s="116"/>
      <c r="K22" s="116"/>
    </row>
    <row r="23" spans="1:11" ht="18" customHeight="1">
      <c r="A23" s="46" t="s">
        <v>101</v>
      </c>
      <c r="B23" s="49" t="s">
        <v>99</v>
      </c>
      <c r="C23" s="49"/>
      <c r="D23" s="49" t="s">
        <v>103</v>
      </c>
      <c r="E23" s="160">
        <v>36.28</v>
      </c>
      <c r="F23" s="160">
        <v>36.28</v>
      </c>
      <c r="G23" s="100"/>
      <c r="H23" s="116"/>
      <c r="I23" s="116"/>
      <c r="J23" s="116"/>
      <c r="K23" s="116"/>
    </row>
    <row r="24" spans="1:11" s="51" customFormat="1" ht="18" customHeight="1">
      <c r="A24" s="46" t="s">
        <v>101</v>
      </c>
      <c r="B24" s="49" t="s">
        <v>99</v>
      </c>
      <c r="C24" s="49" t="s">
        <v>79</v>
      </c>
      <c r="D24" s="49" t="s">
        <v>104</v>
      </c>
      <c r="E24" s="160">
        <v>36.28</v>
      </c>
      <c r="F24" s="160">
        <v>36.28</v>
      </c>
      <c r="G24" s="100"/>
      <c r="H24" s="116"/>
      <c r="I24" s="116"/>
      <c r="J24" s="116"/>
      <c r="K24" s="116"/>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28"/>
  <sheetViews>
    <sheetView showGridLines="0" showZeros="0" workbookViewId="0" topLeftCell="A1">
      <selection activeCell="V37" sqref="V37"/>
    </sheetView>
  </sheetViews>
  <sheetFormatPr defaultColWidth="9.16015625" defaultRowHeight="12.75" customHeight="1"/>
  <cols>
    <col min="1" max="2" width="7.33203125" style="137" customWidth="1"/>
    <col min="3" max="3" width="49.5" style="0" customWidth="1"/>
    <col min="4" max="6" width="16" style="0" customWidth="1"/>
  </cols>
  <sheetData>
    <row r="1" spans="1:6" ht="24.75" customHeight="1">
      <c r="A1" s="75" t="s">
        <v>128</v>
      </c>
      <c r="B1" s="75"/>
      <c r="C1" s="75"/>
      <c r="D1" s="75"/>
      <c r="E1" s="75"/>
      <c r="F1" s="75"/>
    </row>
    <row r="2" spans="1:6" ht="15.75" customHeight="1">
      <c r="A2" s="75"/>
      <c r="B2" s="75"/>
      <c r="C2" s="75"/>
      <c r="D2" s="75"/>
      <c r="F2" s="128" t="s">
        <v>129</v>
      </c>
    </row>
    <row r="3" spans="1:6" s="51" customFormat="1" ht="15.75" customHeight="1">
      <c r="A3" s="34" t="s">
        <v>25</v>
      </c>
      <c r="B3" s="34"/>
      <c r="C3" s="138"/>
      <c r="D3" s="138"/>
      <c r="F3" s="128" t="s">
        <v>26</v>
      </c>
    </row>
    <row r="4" spans="1:6" s="50" customFormat="1" ht="12" customHeight="1">
      <c r="A4" s="139" t="s">
        <v>70</v>
      </c>
      <c r="B4" s="139"/>
      <c r="C4" s="60" t="s">
        <v>71</v>
      </c>
      <c r="D4" s="140" t="s">
        <v>130</v>
      </c>
      <c r="E4" s="141"/>
      <c r="F4" s="142"/>
    </row>
    <row r="5" spans="1:6" s="50" customFormat="1" ht="12" customHeight="1">
      <c r="A5" s="139" t="s">
        <v>72</v>
      </c>
      <c r="B5" s="139" t="s">
        <v>73</v>
      </c>
      <c r="C5" s="60"/>
      <c r="D5" s="60" t="s">
        <v>59</v>
      </c>
      <c r="E5" s="60" t="s">
        <v>131</v>
      </c>
      <c r="F5" s="60" t="s">
        <v>132</v>
      </c>
    </row>
    <row r="6" spans="1:6" s="50" customFormat="1" ht="12" customHeight="1">
      <c r="A6" s="139"/>
      <c r="B6" s="139"/>
      <c r="C6" s="60" t="s">
        <v>133</v>
      </c>
      <c r="D6" s="143">
        <f aca="true" t="shared" si="0" ref="D6:D14">E6+F6</f>
        <v>563.0400000000001</v>
      </c>
      <c r="E6" s="144">
        <f>SUM(E7+E15+E25)</f>
        <v>484.4200000000001</v>
      </c>
      <c r="F6" s="144">
        <f>SUM(F7+F15+F25)</f>
        <v>78.62</v>
      </c>
    </row>
    <row r="7" spans="1:6" s="51" customFormat="1" ht="12" customHeight="1">
      <c r="A7" s="145">
        <v>301</v>
      </c>
      <c r="B7" s="145"/>
      <c r="C7" s="146" t="s">
        <v>64</v>
      </c>
      <c r="D7" s="143">
        <f t="shared" si="0"/>
        <v>452.6400000000001</v>
      </c>
      <c r="E7" s="144">
        <f>SUM(E8:E14)</f>
        <v>452.6400000000001</v>
      </c>
      <c r="F7" s="116"/>
    </row>
    <row r="8" spans="1:6" s="51" customFormat="1" ht="12" customHeight="1">
      <c r="A8" s="145"/>
      <c r="B8" s="145" t="s">
        <v>77</v>
      </c>
      <c r="C8" s="146" t="s">
        <v>134</v>
      </c>
      <c r="D8" s="143">
        <f t="shared" si="0"/>
        <v>185.08</v>
      </c>
      <c r="E8" s="147">
        <v>185.08</v>
      </c>
      <c r="F8" s="112"/>
    </row>
    <row r="9" spans="1:6" s="51" customFormat="1" ht="12" customHeight="1">
      <c r="A9" s="145"/>
      <c r="B9" s="145" t="s">
        <v>85</v>
      </c>
      <c r="C9" s="146" t="s">
        <v>135</v>
      </c>
      <c r="D9" s="143">
        <f t="shared" si="0"/>
        <v>90.77</v>
      </c>
      <c r="E9" s="147">
        <v>90.77</v>
      </c>
      <c r="F9" s="112"/>
    </row>
    <row r="10" spans="1:6" s="51" customFormat="1" ht="12" customHeight="1">
      <c r="A10" s="145"/>
      <c r="B10" s="145" t="s">
        <v>136</v>
      </c>
      <c r="C10" s="146" t="s">
        <v>137</v>
      </c>
      <c r="D10" s="143">
        <f t="shared" si="0"/>
        <v>15.43</v>
      </c>
      <c r="E10" s="147">
        <v>15.43</v>
      </c>
      <c r="F10" s="112"/>
    </row>
    <row r="11" spans="1:6" s="51" customFormat="1" ht="12" customHeight="1">
      <c r="A11" s="145"/>
      <c r="B11" s="145" t="s">
        <v>138</v>
      </c>
      <c r="C11" s="146" t="s">
        <v>139</v>
      </c>
      <c r="D11" s="143">
        <f t="shared" si="0"/>
        <v>32.17</v>
      </c>
      <c r="E11" s="147">
        <v>32.17</v>
      </c>
      <c r="F11" s="112"/>
    </row>
    <row r="12" spans="1:6" s="51" customFormat="1" ht="12" customHeight="1">
      <c r="A12" s="145"/>
      <c r="B12" s="145" t="s">
        <v>140</v>
      </c>
      <c r="C12" s="146" t="s">
        <v>141</v>
      </c>
      <c r="D12" s="143">
        <f t="shared" si="0"/>
        <v>61.79</v>
      </c>
      <c r="E12" s="147">
        <v>61.79</v>
      </c>
      <c r="F12" s="112"/>
    </row>
    <row r="13" spans="1:6" s="51" customFormat="1" ht="12" customHeight="1">
      <c r="A13" s="145"/>
      <c r="B13" s="145" t="s">
        <v>142</v>
      </c>
      <c r="C13" s="146" t="s">
        <v>143</v>
      </c>
      <c r="D13" s="143">
        <f t="shared" si="0"/>
        <v>31.12</v>
      </c>
      <c r="E13" s="147">
        <v>31.12</v>
      </c>
      <c r="F13" s="112"/>
    </row>
    <row r="14" spans="1:6" s="51" customFormat="1" ht="12" customHeight="1">
      <c r="A14" s="145"/>
      <c r="B14" s="145" t="s">
        <v>144</v>
      </c>
      <c r="C14" s="146" t="s">
        <v>145</v>
      </c>
      <c r="D14" s="143">
        <f t="shared" si="0"/>
        <v>36.28</v>
      </c>
      <c r="E14" s="147">
        <v>36.28</v>
      </c>
      <c r="F14" s="112"/>
    </row>
    <row r="15" spans="1:6" s="51" customFormat="1" ht="12" customHeight="1">
      <c r="A15" s="145" t="s">
        <v>146</v>
      </c>
      <c r="B15" s="145"/>
      <c r="C15" s="146" t="s">
        <v>65</v>
      </c>
      <c r="D15" s="143">
        <f aca="true" t="shared" si="1" ref="D15:D28">E15+F15</f>
        <v>78.62</v>
      </c>
      <c r="E15" s="144">
        <f>SUM(E16:E24)</f>
        <v>0</v>
      </c>
      <c r="F15" s="148">
        <f>SUM(F16:F24)</f>
        <v>78.62</v>
      </c>
    </row>
    <row r="16" spans="1:6" s="51" customFormat="1" ht="12" customHeight="1">
      <c r="A16" s="145"/>
      <c r="B16" s="145" t="s">
        <v>77</v>
      </c>
      <c r="C16" s="146" t="s">
        <v>147</v>
      </c>
      <c r="D16" s="143">
        <f t="shared" si="1"/>
        <v>14.75</v>
      </c>
      <c r="E16" s="144"/>
      <c r="F16" s="147">
        <v>14.75</v>
      </c>
    </row>
    <row r="17" spans="1:6" s="51" customFormat="1" ht="12" customHeight="1">
      <c r="A17" s="145"/>
      <c r="B17" s="145" t="s">
        <v>138</v>
      </c>
      <c r="C17" s="146" t="s">
        <v>148</v>
      </c>
      <c r="D17" s="143">
        <f t="shared" si="1"/>
        <v>2.86</v>
      </c>
      <c r="E17" s="144"/>
      <c r="F17" s="147">
        <v>2.86</v>
      </c>
    </row>
    <row r="18" spans="1:6" s="51" customFormat="1" ht="12" customHeight="1">
      <c r="A18" s="145"/>
      <c r="B18" s="145" t="s">
        <v>96</v>
      </c>
      <c r="C18" s="146" t="s">
        <v>149</v>
      </c>
      <c r="D18" s="143">
        <f t="shared" si="1"/>
        <v>1</v>
      </c>
      <c r="E18" s="144"/>
      <c r="F18" s="147">
        <v>1</v>
      </c>
    </row>
    <row r="19" spans="1:6" s="51" customFormat="1" ht="12" customHeight="1">
      <c r="A19" s="145"/>
      <c r="B19" s="145" t="s">
        <v>150</v>
      </c>
      <c r="C19" s="146" t="s">
        <v>151</v>
      </c>
      <c r="D19" s="143">
        <f t="shared" si="1"/>
        <v>0.53</v>
      </c>
      <c r="E19" s="144"/>
      <c r="F19" s="147">
        <v>0.53</v>
      </c>
    </row>
    <row r="20" spans="1:6" s="51" customFormat="1" ht="12" customHeight="1">
      <c r="A20" s="145"/>
      <c r="B20" s="145" t="s">
        <v>152</v>
      </c>
      <c r="C20" s="146" t="s">
        <v>153</v>
      </c>
      <c r="D20" s="143">
        <f t="shared" si="1"/>
        <v>5.92</v>
      </c>
      <c r="E20" s="144"/>
      <c r="F20" s="147">
        <v>5.92</v>
      </c>
    </row>
    <row r="21" spans="1:6" s="51" customFormat="1" ht="12" customHeight="1">
      <c r="A21" s="145"/>
      <c r="B21" s="145" t="s">
        <v>154</v>
      </c>
      <c r="C21" s="146" t="s">
        <v>155</v>
      </c>
      <c r="D21" s="143">
        <f t="shared" si="1"/>
        <v>7.1</v>
      </c>
      <c r="E21" s="144"/>
      <c r="F21" s="147">
        <v>7.1</v>
      </c>
    </row>
    <row r="22" spans="1:6" s="51" customFormat="1" ht="12" customHeight="1">
      <c r="A22" s="145"/>
      <c r="B22" s="145" t="s">
        <v>156</v>
      </c>
      <c r="C22" s="146" t="s">
        <v>157</v>
      </c>
      <c r="D22" s="143">
        <f t="shared" si="1"/>
        <v>28.37</v>
      </c>
      <c r="E22" s="147"/>
      <c r="F22" s="147">
        <v>28.37</v>
      </c>
    </row>
    <row r="23" spans="1:6" s="51" customFormat="1" ht="12" customHeight="1">
      <c r="A23" s="145"/>
      <c r="B23" s="145" t="s">
        <v>158</v>
      </c>
      <c r="C23" s="146" t="s">
        <v>159</v>
      </c>
      <c r="D23" s="143">
        <f t="shared" si="1"/>
        <v>12.94</v>
      </c>
      <c r="E23" s="144"/>
      <c r="F23" s="147">
        <v>12.94</v>
      </c>
    </row>
    <row r="24" spans="1:6" s="51" customFormat="1" ht="12" customHeight="1">
      <c r="A24" s="145"/>
      <c r="B24" s="145"/>
      <c r="C24" s="149" t="s">
        <v>160</v>
      </c>
      <c r="D24" s="143">
        <f t="shared" si="1"/>
        <v>5.15</v>
      </c>
      <c r="E24" s="147"/>
      <c r="F24" s="147">
        <v>5.15</v>
      </c>
    </row>
    <row r="25" spans="1:6" s="51" customFormat="1" ht="12" customHeight="1">
      <c r="A25" s="145" t="s">
        <v>161</v>
      </c>
      <c r="B25" s="145"/>
      <c r="C25" s="146" t="s">
        <v>162</v>
      </c>
      <c r="D25" s="143">
        <f t="shared" si="1"/>
        <v>31.779999999999998</v>
      </c>
      <c r="E25" s="144">
        <f>SUM(E26:E28)</f>
        <v>31.779999999999998</v>
      </c>
      <c r="F25" s="112"/>
    </row>
    <row r="26" spans="1:6" s="51" customFormat="1" ht="12" customHeight="1">
      <c r="A26" s="145"/>
      <c r="B26" s="145" t="s">
        <v>77</v>
      </c>
      <c r="C26" s="146" t="s">
        <v>163</v>
      </c>
      <c r="D26" s="143">
        <f t="shared" si="1"/>
        <v>22.22</v>
      </c>
      <c r="E26" s="147">
        <f>21.58+0.64</f>
        <v>22.22</v>
      </c>
      <c r="F26" s="112"/>
    </row>
    <row r="27" spans="1:6" s="51" customFormat="1" ht="12" customHeight="1">
      <c r="A27" s="145"/>
      <c r="B27" s="145" t="s">
        <v>85</v>
      </c>
      <c r="C27" s="146" t="s">
        <v>164</v>
      </c>
      <c r="D27" s="143">
        <f t="shared" si="1"/>
        <v>9.47</v>
      </c>
      <c r="E27" s="147">
        <f>0.06+3.13+6.28</f>
        <v>9.47</v>
      </c>
      <c r="F27" s="116"/>
    </row>
    <row r="28" spans="1:6" s="51" customFormat="1" ht="12" customHeight="1">
      <c r="A28" s="145"/>
      <c r="B28" s="145" t="s">
        <v>158</v>
      </c>
      <c r="C28" s="146" t="s">
        <v>165</v>
      </c>
      <c r="D28" s="143">
        <f t="shared" si="1"/>
        <v>0.09</v>
      </c>
      <c r="E28" s="147">
        <v>0.09</v>
      </c>
      <c r="F28" s="112"/>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7"/>
  <sheetViews>
    <sheetView showGridLines="0" showZeros="0" workbookViewId="0" topLeftCell="A1">
      <selection activeCell="Y22" sqref="Y22"/>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132" customFormat="1" ht="27.75">
      <c r="A1" s="103" t="s">
        <v>166</v>
      </c>
      <c r="B1" s="103"/>
      <c r="C1" s="103"/>
      <c r="D1" s="103"/>
      <c r="E1" s="103"/>
      <c r="F1" s="103"/>
      <c r="G1" s="103"/>
      <c r="H1" s="103"/>
      <c r="I1" s="103"/>
      <c r="J1" s="103"/>
      <c r="K1" s="103"/>
      <c r="L1" s="103"/>
      <c r="M1" s="103"/>
    </row>
    <row r="2" spans="1:13" s="51" customFormat="1" ht="17.25" customHeight="1">
      <c r="A2" s="133"/>
      <c r="B2" s="134"/>
      <c r="C2" s="134"/>
      <c r="D2" s="134"/>
      <c r="E2" s="134"/>
      <c r="F2" s="134"/>
      <c r="G2" s="134"/>
      <c r="H2" s="134"/>
      <c r="L2" s="133"/>
      <c r="M2" s="136" t="s">
        <v>167</v>
      </c>
    </row>
    <row r="3" spans="1:13" ht="18.75" customHeight="1">
      <c r="A3" s="34" t="s">
        <v>25</v>
      </c>
      <c r="B3" s="34"/>
      <c r="C3" s="34"/>
      <c r="D3" s="120"/>
      <c r="E3" s="120"/>
      <c r="F3" s="120"/>
      <c r="G3" s="120"/>
      <c r="H3" s="120"/>
      <c r="K3" s="51"/>
      <c r="L3" s="129" t="s">
        <v>26</v>
      </c>
      <c r="M3" s="129"/>
    </row>
    <row r="4" spans="1:13" s="26" customFormat="1" ht="27" customHeight="1">
      <c r="A4" s="61" t="s">
        <v>56</v>
      </c>
      <c r="B4" s="61" t="s">
        <v>70</v>
      </c>
      <c r="C4" s="61"/>
      <c r="D4" s="61"/>
      <c r="E4" s="60" t="s">
        <v>71</v>
      </c>
      <c r="F4" s="60" t="s">
        <v>116</v>
      </c>
      <c r="G4" s="60"/>
      <c r="H4" s="60"/>
      <c r="I4" s="60"/>
      <c r="J4" s="60"/>
      <c r="K4" s="60"/>
      <c r="L4" s="60"/>
      <c r="M4" s="60"/>
    </row>
    <row r="5" spans="1:13" s="26" customFormat="1" ht="27" customHeight="1">
      <c r="A5" s="61"/>
      <c r="B5" s="61" t="s">
        <v>72</v>
      </c>
      <c r="C5" s="61" t="s">
        <v>73</v>
      </c>
      <c r="D5" s="60" t="s">
        <v>74</v>
      </c>
      <c r="E5" s="60"/>
      <c r="F5" s="60" t="s">
        <v>59</v>
      </c>
      <c r="G5" s="8" t="s">
        <v>119</v>
      </c>
      <c r="H5" s="8" t="s">
        <v>120</v>
      </c>
      <c r="I5" s="8" t="s">
        <v>121</v>
      </c>
      <c r="J5" s="8" t="s">
        <v>122</v>
      </c>
      <c r="K5" s="8" t="s">
        <v>123</v>
      </c>
      <c r="L5" s="8" t="s">
        <v>124</v>
      </c>
      <c r="M5" s="8" t="s">
        <v>125</v>
      </c>
    </row>
    <row r="6" spans="1:13" s="26" customFormat="1" ht="24" customHeight="1">
      <c r="A6" s="121"/>
      <c r="B6" s="122"/>
      <c r="C6" s="122"/>
      <c r="D6" s="122"/>
      <c r="E6" s="123" t="s">
        <v>59</v>
      </c>
      <c r="F6" s="124">
        <f>SUM(G6:J6)</f>
        <v>0</v>
      </c>
      <c r="G6" s="124">
        <f>SUM(G7:G16)</f>
        <v>0</v>
      </c>
      <c r="H6" s="124">
        <f>SUM(H7:H16)</f>
        <v>0</v>
      </c>
      <c r="I6" s="124">
        <f>SUM(I7:I16)</f>
        <v>0</v>
      </c>
      <c r="J6" s="124">
        <f>SUM(J7:J16)</f>
        <v>0</v>
      </c>
      <c r="K6" s="130"/>
      <c r="L6" s="130"/>
      <c r="M6" s="131"/>
    </row>
    <row r="7" spans="1:13" ht="24" customHeight="1">
      <c r="A7" s="86"/>
      <c r="B7" s="125"/>
      <c r="C7" s="125"/>
      <c r="D7" s="125"/>
      <c r="E7" s="85"/>
      <c r="F7" s="100">
        <f>SUM(G7:J7)</f>
        <v>0</v>
      </c>
      <c r="G7" s="100"/>
      <c r="H7" s="100"/>
      <c r="I7" s="100"/>
      <c r="J7" s="100"/>
      <c r="K7" s="116"/>
      <c r="L7" s="116"/>
      <c r="M7" s="116"/>
    </row>
    <row r="8" spans="1:13" ht="24" customHeight="1">
      <c r="A8" s="86"/>
      <c r="B8" s="125"/>
      <c r="C8" s="125"/>
      <c r="D8" s="125"/>
      <c r="E8" s="85"/>
      <c r="F8" s="100">
        <f aca="true" t="shared" si="0" ref="F8:F16">SUM(G8:J8)</f>
        <v>0</v>
      </c>
      <c r="G8" s="100"/>
      <c r="H8" s="100"/>
      <c r="I8" s="100"/>
      <c r="J8" s="100"/>
      <c r="K8" s="116"/>
      <c r="L8" s="116"/>
      <c r="M8" s="116"/>
    </row>
    <row r="9" spans="1:13" ht="24" customHeight="1">
      <c r="A9" s="86"/>
      <c r="B9" s="125"/>
      <c r="C9" s="125"/>
      <c r="D9" s="125"/>
      <c r="E9" s="85"/>
      <c r="F9" s="100">
        <f t="shared" si="0"/>
        <v>0</v>
      </c>
      <c r="G9" s="100"/>
      <c r="H9" s="100"/>
      <c r="I9" s="100"/>
      <c r="J9" s="100"/>
      <c r="K9" s="116"/>
      <c r="L9" s="116"/>
      <c r="M9" s="116"/>
    </row>
    <row r="10" spans="1:13" ht="24" customHeight="1">
      <c r="A10" s="86"/>
      <c r="B10" s="125"/>
      <c r="C10" s="125"/>
      <c r="D10" s="125"/>
      <c r="E10" s="85"/>
      <c r="F10" s="100">
        <f t="shared" si="0"/>
        <v>0</v>
      </c>
      <c r="G10" s="100"/>
      <c r="H10" s="100"/>
      <c r="I10" s="100"/>
      <c r="J10" s="100"/>
      <c r="K10" s="116"/>
      <c r="L10" s="116"/>
      <c r="M10" s="116"/>
    </row>
    <row r="11" spans="1:13" ht="24" customHeight="1">
      <c r="A11" s="86"/>
      <c r="B11" s="125"/>
      <c r="C11" s="125"/>
      <c r="D11" s="125"/>
      <c r="E11" s="85"/>
      <c r="F11" s="100">
        <f t="shared" si="0"/>
        <v>0</v>
      </c>
      <c r="G11" s="100"/>
      <c r="H11" s="100"/>
      <c r="I11" s="100"/>
      <c r="J11" s="100"/>
      <c r="K11" s="116"/>
      <c r="L11" s="116"/>
      <c r="M11" s="116"/>
    </row>
    <row r="12" spans="1:13" ht="24" customHeight="1">
      <c r="A12" s="86"/>
      <c r="B12" s="125"/>
      <c r="C12" s="125"/>
      <c r="D12" s="125"/>
      <c r="E12" s="85"/>
      <c r="F12" s="100">
        <f t="shared" si="0"/>
        <v>0</v>
      </c>
      <c r="G12" s="100"/>
      <c r="H12" s="100"/>
      <c r="I12" s="100"/>
      <c r="J12" s="100"/>
      <c r="K12" s="116"/>
      <c r="L12" s="116"/>
      <c r="M12" s="116"/>
    </row>
    <row r="13" spans="1:13" ht="24" customHeight="1">
      <c r="A13" s="86"/>
      <c r="B13" s="125"/>
      <c r="C13" s="125"/>
      <c r="D13" s="125"/>
      <c r="E13" s="85"/>
      <c r="F13" s="100">
        <f t="shared" si="0"/>
        <v>0</v>
      </c>
      <c r="G13" s="100"/>
      <c r="H13" s="100"/>
      <c r="I13" s="100"/>
      <c r="J13" s="100"/>
      <c r="K13" s="116"/>
      <c r="L13" s="116"/>
      <c r="M13" s="116"/>
    </row>
    <row r="14" spans="1:13" ht="24" customHeight="1">
      <c r="A14" s="86"/>
      <c r="B14" s="125"/>
      <c r="C14" s="125"/>
      <c r="D14" s="125"/>
      <c r="E14" s="85"/>
      <c r="F14" s="100">
        <f t="shared" si="0"/>
        <v>0</v>
      </c>
      <c r="G14" s="100"/>
      <c r="H14" s="100"/>
      <c r="I14" s="100"/>
      <c r="J14" s="100"/>
      <c r="K14" s="116"/>
      <c r="L14" s="116"/>
      <c r="M14" s="116"/>
    </row>
    <row r="15" spans="1:13" ht="24" customHeight="1">
      <c r="A15" s="86"/>
      <c r="B15" s="125"/>
      <c r="C15" s="125"/>
      <c r="D15" s="125"/>
      <c r="E15" s="85"/>
      <c r="F15" s="100">
        <f t="shared" si="0"/>
        <v>0</v>
      </c>
      <c r="G15" s="100"/>
      <c r="H15" s="100"/>
      <c r="I15" s="100"/>
      <c r="J15" s="100"/>
      <c r="K15" s="116"/>
      <c r="L15" s="116"/>
      <c r="M15" s="116"/>
    </row>
    <row r="16" spans="1:13" ht="22.5" customHeight="1">
      <c r="A16" s="47"/>
      <c r="B16" s="125"/>
      <c r="C16" s="125"/>
      <c r="D16" s="125"/>
      <c r="E16" s="85"/>
      <c r="F16" s="100">
        <f t="shared" si="0"/>
        <v>0</v>
      </c>
      <c r="G16" s="100"/>
      <c r="H16" s="100"/>
      <c r="I16" s="100"/>
      <c r="J16" s="100"/>
      <c r="K16" s="116"/>
      <c r="L16" s="116"/>
      <c r="M16" s="116"/>
    </row>
    <row r="17" spans="1:10" s="118" customFormat="1" ht="26.25" customHeight="1">
      <c r="A17" s="135" t="s">
        <v>168</v>
      </c>
      <c r="B17" s="135"/>
      <c r="C17" s="135"/>
      <c r="D17" s="135"/>
      <c r="E17" s="135"/>
      <c r="F17" s="135"/>
      <c r="G17" s="135"/>
      <c r="H17" s="135"/>
      <c r="I17" s="135"/>
      <c r="J17" s="135"/>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3"/>
  <sheetViews>
    <sheetView showGridLines="0" showZeros="0" workbookViewId="0" topLeftCell="A1">
      <selection activeCell="R25" sqref="R25"/>
    </sheetView>
  </sheetViews>
  <sheetFormatPr defaultColWidth="9.33203125" defaultRowHeight="11.25"/>
  <cols>
    <col min="1" max="1" width="24.16015625" style="51" customWidth="1"/>
    <col min="2" max="4" width="7.16015625" style="51" customWidth="1"/>
    <col min="5" max="5" width="11.5" style="51" bestFit="1" customWidth="1"/>
    <col min="6" max="10" width="14.33203125" style="51" customWidth="1"/>
    <col min="11" max="16384" width="9.33203125" style="51" customWidth="1"/>
  </cols>
  <sheetData>
    <row r="1" spans="1:13" ht="35.25" customHeight="1">
      <c r="A1" s="119" t="s">
        <v>169</v>
      </c>
      <c r="B1" s="119"/>
      <c r="C1" s="119"/>
      <c r="D1" s="119"/>
      <c r="E1" s="119"/>
      <c r="F1" s="119"/>
      <c r="G1" s="119"/>
      <c r="H1" s="119"/>
      <c r="I1" s="119"/>
      <c r="J1" s="119"/>
      <c r="K1" s="119"/>
      <c r="L1" s="119"/>
      <c r="M1" s="119"/>
    </row>
    <row r="2" spans="12:13" ht="15.75" customHeight="1">
      <c r="L2" s="128" t="s">
        <v>170</v>
      </c>
      <c r="M2" s="128"/>
    </row>
    <row r="3" spans="1:13" ht="22.5" customHeight="1">
      <c r="A3" s="34" t="s">
        <v>25</v>
      </c>
      <c r="B3" s="34"/>
      <c r="C3" s="34"/>
      <c r="D3" s="120"/>
      <c r="E3" s="120"/>
      <c r="F3" s="120"/>
      <c r="G3" s="120"/>
      <c r="H3" s="120"/>
      <c r="L3" s="129" t="s">
        <v>26</v>
      </c>
      <c r="M3" s="129"/>
    </row>
    <row r="4" spans="1:13" s="50" customFormat="1" ht="24" customHeight="1">
      <c r="A4" s="61" t="s">
        <v>56</v>
      </c>
      <c r="B4" s="61" t="s">
        <v>70</v>
      </c>
      <c r="C4" s="61"/>
      <c r="D4" s="61"/>
      <c r="E4" s="60" t="s">
        <v>71</v>
      </c>
      <c r="F4" s="60" t="s">
        <v>116</v>
      </c>
      <c r="G4" s="60"/>
      <c r="H4" s="60"/>
      <c r="I4" s="60"/>
      <c r="J4" s="60"/>
      <c r="K4" s="60"/>
      <c r="L4" s="60"/>
      <c r="M4" s="60"/>
    </row>
    <row r="5" spans="1:13" s="50" customFormat="1" ht="40.5" customHeight="1">
      <c r="A5" s="61"/>
      <c r="B5" s="61" t="s">
        <v>72</v>
      </c>
      <c r="C5" s="61" t="s">
        <v>73</v>
      </c>
      <c r="D5" s="60" t="s">
        <v>74</v>
      </c>
      <c r="E5" s="60"/>
      <c r="F5" s="60" t="s">
        <v>59</v>
      </c>
      <c r="G5" s="8" t="s">
        <v>119</v>
      </c>
      <c r="H5" s="8" t="s">
        <v>120</v>
      </c>
      <c r="I5" s="8" t="s">
        <v>121</v>
      </c>
      <c r="J5" s="8" t="s">
        <v>122</v>
      </c>
      <c r="K5" s="8" t="s">
        <v>123</v>
      </c>
      <c r="L5" s="8" t="s">
        <v>124</v>
      </c>
      <c r="M5" s="8" t="s">
        <v>125</v>
      </c>
    </row>
    <row r="6" spans="1:13" s="50" customFormat="1" ht="23.25" customHeight="1">
      <c r="A6" s="121"/>
      <c r="B6" s="122"/>
      <c r="C6" s="122"/>
      <c r="D6" s="122"/>
      <c r="E6" s="123" t="s">
        <v>59</v>
      </c>
      <c r="F6" s="124">
        <f>SUM(G6:J6)</f>
        <v>0</v>
      </c>
      <c r="G6" s="124">
        <f>SUM(G7:G16)</f>
        <v>0</v>
      </c>
      <c r="H6" s="124">
        <f>SUM(H7:H16)</f>
        <v>0</v>
      </c>
      <c r="I6" s="124">
        <f>SUM(I7:I16)</f>
        <v>0</v>
      </c>
      <c r="J6" s="124">
        <f>SUM(J7:J16)</f>
        <v>0</v>
      </c>
      <c r="K6" s="130"/>
      <c r="L6" s="130"/>
      <c r="M6" s="131"/>
    </row>
    <row r="7" spans="1:13" s="50" customFormat="1" ht="23.25" customHeight="1">
      <c r="A7" s="86"/>
      <c r="B7" s="125"/>
      <c r="C7" s="125"/>
      <c r="D7" s="125"/>
      <c r="E7" s="85"/>
      <c r="F7" s="100">
        <f>SUM(G7:J7)</f>
        <v>0</v>
      </c>
      <c r="G7" s="100"/>
      <c r="H7" s="100"/>
      <c r="I7" s="100"/>
      <c r="J7" s="100"/>
      <c r="K7" s="116"/>
      <c r="L7" s="116"/>
      <c r="M7" s="116"/>
    </row>
    <row r="8" spans="1:13" s="50" customFormat="1" ht="23.25" customHeight="1">
      <c r="A8" s="86"/>
      <c r="B8" s="125"/>
      <c r="C8" s="125"/>
      <c r="D8" s="125"/>
      <c r="E8" s="85"/>
      <c r="F8" s="100">
        <f aca="true" t="shared" si="0" ref="F8:F16">SUM(G8:J8)</f>
        <v>0</v>
      </c>
      <c r="G8" s="100"/>
      <c r="H8" s="100"/>
      <c r="I8" s="100"/>
      <c r="J8" s="100"/>
      <c r="K8" s="116"/>
      <c r="L8" s="116"/>
      <c r="M8" s="116"/>
    </row>
    <row r="9" spans="1:13" s="50" customFormat="1" ht="23.25" customHeight="1">
      <c r="A9" s="86"/>
      <c r="B9" s="125"/>
      <c r="C9" s="125"/>
      <c r="D9" s="125"/>
      <c r="E9" s="85"/>
      <c r="F9" s="100">
        <f t="shared" si="0"/>
        <v>0</v>
      </c>
      <c r="G9" s="100"/>
      <c r="H9" s="100"/>
      <c r="I9" s="100"/>
      <c r="J9" s="100"/>
      <c r="K9" s="116"/>
      <c r="L9" s="116"/>
      <c r="M9" s="116"/>
    </row>
    <row r="10" spans="1:13" s="50" customFormat="1" ht="23.25" customHeight="1">
      <c r="A10" s="86"/>
      <c r="B10" s="125"/>
      <c r="C10" s="125"/>
      <c r="D10" s="125"/>
      <c r="E10" s="85"/>
      <c r="F10" s="100">
        <f t="shared" si="0"/>
        <v>0</v>
      </c>
      <c r="G10" s="100"/>
      <c r="H10" s="100"/>
      <c r="I10" s="100"/>
      <c r="J10" s="100"/>
      <c r="K10" s="116"/>
      <c r="L10" s="116"/>
      <c r="M10" s="116"/>
    </row>
    <row r="11" spans="1:13" s="50" customFormat="1" ht="23.25" customHeight="1">
      <c r="A11" s="86"/>
      <c r="B11" s="125"/>
      <c r="C11" s="125"/>
      <c r="D11" s="125"/>
      <c r="E11" s="85"/>
      <c r="F11" s="100">
        <f t="shared" si="0"/>
        <v>0</v>
      </c>
      <c r="G11" s="100"/>
      <c r="H11" s="100"/>
      <c r="I11" s="100"/>
      <c r="J11" s="100"/>
      <c r="K11" s="116"/>
      <c r="L11" s="116"/>
      <c r="M11" s="116"/>
    </row>
    <row r="12" spans="1:13" s="50" customFormat="1" ht="23.25" customHeight="1">
      <c r="A12" s="86"/>
      <c r="B12" s="125"/>
      <c r="C12" s="125"/>
      <c r="D12" s="125"/>
      <c r="E12" s="85"/>
      <c r="F12" s="100">
        <f t="shared" si="0"/>
        <v>0</v>
      </c>
      <c r="G12" s="100"/>
      <c r="H12" s="100"/>
      <c r="I12" s="100"/>
      <c r="J12" s="100"/>
      <c r="K12" s="116"/>
      <c r="L12" s="116"/>
      <c r="M12" s="116"/>
    </row>
    <row r="13" spans="1:13" s="50" customFormat="1" ht="23.25" customHeight="1">
      <c r="A13" s="86"/>
      <c r="B13" s="125"/>
      <c r="C13" s="125"/>
      <c r="D13" s="125"/>
      <c r="E13" s="85"/>
      <c r="F13" s="100">
        <f t="shared" si="0"/>
        <v>0</v>
      </c>
      <c r="G13" s="100"/>
      <c r="H13" s="100"/>
      <c r="I13" s="100"/>
      <c r="J13" s="100"/>
      <c r="K13" s="116"/>
      <c r="L13" s="116"/>
      <c r="M13" s="116"/>
    </row>
    <row r="14" spans="1:13" s="50" customFormat="1" ht="23.25" customHeight="1">
      <c r="A14" s="86"/>
      <c r="B14" s="125"/>
      <c r="C14" s="125"/>
      <c r="D14" s="125"/>
      <c r="E14" s="85"/>
      <c r="F14" s="100">
        <f t="shared" si="0"/>
        <v>0</v>
      </c>
      <c r="G14" s="100"/>
      <c r="H14" s="100"/>
      <c r="I14" s="100"/>
      <c r="J14" s="100"/>
      <c r="K14" s="116"/>
      <c r="L14" s="116"/>
      <c r="M14" s="116"/>
    </row>
    <row r="15" spans="1:13" ht="24.75" customHeight="1">
      <c r="A15" s="86"/>
      <c r="B15" s="125"/>
      <c r="C15" s="125"/>
      <c r="D15" s="125"/>
      <c r="E15" s="85"/>
      <c r="F15" s="100">
        <f t="shared" si="0"/>
        <v>0</v>
      </c>
      <c r="G15" s="100"/>
      <c r="H15" s="100"/>
      <c r="I15" s="100"/>
      <c r="J15" s="100"/>
      <c r="K15" s="116"/>
      <c r="L15" s="116"/>
      <c r="M15" s="116"/>
    </row>
    <row r="16" spans="1:13" ht="22.5" customHeight="1">
      <c r="A16" s="47"/>
      <c r="B16" s="125"/>
      <c r="C16" s="125"/>
      <c r="D16" s="125"/>
      <c r="E16" s="85"/>
      <c r="F16" s="100">
        <f t="shared" si="0"/>
        <v>0</v>
      </c>
      <c r="G16" s="100"/>
      <c r="H16" s="100"/>
      <c r="I16" s="100"/>
      <c r="J16" s="100"/>
      <c r="K16" s="116"/>
      <c r="L16" s="116"/>
      <c r="M16" s="116"/>
    </row>
    <row r="17" spans="1:13" ht="15">
      <c r="A17" s="127" t="s">
        <v>171</v>
      </c>
      <c r="B17" s="127"/>
      <c r="C17" s="127"/>
      <c r="D17" s="127"/>
      <c r="E17" s="127"/>
      <c r="F17" s="127"/>
      <c r="G17" s="127"/>
      <c r="H17" s="127"/>
      <c r="I17" s="127"/>
      <c r="J17" s="127"/>
      <c r="K17" s="127"/>
      <c r="L17" s="127"/>
      <c r="M17" s="127"/>
    </row>
    <row r="18" ht="12">
      <c r="E18" s="69"/>
    </row>
    <row r="22" ht="12">
      <c r="G22" s="69"/>
    </row>
    <row r="23" ht="12">
      <c r="C23" s="69"/>
    </row>
  </sheetData>
  <sheetProtection/>
  <mergeCells count="9">
    <mergeCell ref="A1:M1"/>
    <mergeCell ref="L2:M2"/>
    <mergeCell ref="A3:C3"/>
    <mergeCell ref="L3:M3"/>
    <mergeCell ref="B4:D4"/>
    <mergeCell ref="F4:M4"/>
    <mergeCell ref="A17:M17"/>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4"/>
  <sheetViews>
    <sheetView showGridLines="0" showZeros="0" workbookViewId="0" topLeftCell="A1">
      <selection activeCell="R16" sqref="R16"/>
    </sheetView>
  </sheetViews>
  <sheetFormatPr defaultColWidth="9.16015625" defaultRowHeight="11.25"/>
  <cols>
    <col min="1" max="1" width="34" style="51" customWidth="1"/>
    <col min="2" max="4" width="7.16015625" style="51" customWidth="1"/>
    <col min="5" max="5" width="17.83203125" style="51" customWidth="1"/>
    <col min="6" max="10" width="14.33203125" style="51" customWidth="1"/>
    <col min="11" max="16384" width="9.16015625" style="51" customWidth="1"/>
  </cols>
  <sheetData>
    <row r="1" spans="1:13" ht="35.25" customHeight="1">
      <c r="A1" s="119" t="s">
        <v>172</v>
      </c>
      <c r="B1" s="119"/>
      <c r="C1" s="119"/>
      <c r="D1" s="119"/>
      <c r="E1" s="119"/>
      <c r="F1" s="119"/>
      <c r="G1" s="119"/>
      <c r="H1" s="119"/>
      <c r="I1" s="119"/>
      <c r="J1" s="119"/>
      <c r="K1" s="119"/>
      <c r="L1" s="119"/>
      <c r="M1" s="119"/>
    </row>
    <row r="2" spans="12:13" ht="15.75" customHeight="1">
      <c r="L2" s="128" t="s">
        <v>173</v>
      </c>
      <c r="M2" s="128"/>
    </row>
    <row r="3" spans="1:13" ht="22.5" customHeight="1">
      <c r="A3" s="34" t="s">
        <v>25</v>
      </c>
      <c r="B3" s="34"/>
      <c r="C3" s="34"/>
      <c r="D3" s="120"/>
      <c r="E3" s="120"/>
      <c r="F3" s="120"/>
      <c r="G3" s="120"/>
      <c r="H3" s="120"/>
      <c r="L3" s="129" t="s">
        <v>26</v>
      </c>
      <c r="M3" s="129"/>
    </row>
    <row r="4" spans="1:13" s="50" customFormat="1" ht="24" customHeight="1">
      <c r="A4" s="61" t="s">
        <v>56</v>
      </c>
      <c r="B4" s="61" t="s">
        <v>70</v>
      </c>
      <c r="C4" s="61"/>
      <c r="D4" s="61"/>
      <c r="E4" s="60" t="s">
        <v>71</v>
      </c>
      <c r="F4" s="60" t="s">
        <v>116</v>
      </c>
      <c r="G4" s="60"/>
      <c r="H4" s="60"/>
      <c r="I4" s="60"/>
      <c r="J4" s="60"/>
      <c r="K4" s="60"/>
      <c r="L4" s="60"/>
      <c r="M4" s="60"/>
    </row>
    <row r="5" spans="1:13" s="50" customFormat="1" ht="40.5" customHeight="1">
      <c r="A5" s="61"/>
      <c r="B5" s="61" t="s">
        <v>72</v>
      </c>
      <c r="C5" s="61" t="s">
        <v>73</v>
      </c>
      <c r="D5" s="60" t="s">
        <v>74</v>
      </c>
      <c r="E5" s="60"/>
      <c r="F5" s="60" t="s">
        <v>59</v>
      </c>
      <c r="G5" s="8" t="s">
        <v>119</v>
      </c>
      <c r="H5" s="8" t="s">
        <v>120</v>
      </c>
      <c r="I5" s="8" t="s">
        <v>121</v>
      </c>
      <c r="J5" s="8" t="s">
        <v>122</v>
      </c>
      <c r="K5" s="8" t="s">
        <v>123</v>
      </c>
      <c r="L5" s="8" t="s">
        <v>124</v>
      </c>
      <c r="M5" s="8" t="s">
        <v>125</v>
      </c>
    </row>
    <row r="6" spans="1:13" s="50" customFormat="1" ht="23.25" customHeight="1">
      <c r="A6" s="121"/>
      <c r="B6" s="122"/>
      <c r="C6" s="122"/>
      <c r="D6" s="122"/>
      <c r="E6" s="123" t="s">
        <v>59</v>
      </c>
      <c r="F6" s="124">
        <f>SUM(G6:J6)</f>
        <v>0</v>
      </c>
      <c r="G6" s="124">
        <f>SUM(G7:G16)</f>
        <v>0</v>
      </c>
      <c r="H6" s="124">
        <f>SUM(H7:H16)</f>
        <v>0</v>
      </c>
      <c r="I6" s="124">
        <f>SUM(I7:I16)</f>
        <v>0</v>
      </c>
      <c r="J6" s="124">
        <f>SUM(J7:J16)</f>
        <v>0</v>
      </c>
      <c r="K6" s="130"/>
      <c r="L6" s="130"/>
      <c r="M6" s="131"/>
    </row>
    <row r="7" spans="1:13" s="50" customFormat="1" ht="23.25" customHeight="1">
      <c r="A7" s="86"/>
      <c r="B7" s="125"/>
      <c r="C7" s="125"/>
      <c r="D7" s="125"/>
      <c r="E7" s="85"/>
      <c r="F7" s="100">
        <f>SUM(G7:J7)</f>
        <v>0</v>
      </c>
      <c r="G7" s="100"/>
      <c r="H7" s="100"/>
      <c r="I7" s="100"/>
      <c r="J7" s="100"/>
      <c r="K7" s="116"/>
      <c r="L7" s="116"/>
      <c r="M7" s="116"/>
    </row>
    <row r="8" spans="1:13" s="50" customFormat="1" ht="23.25" customHeight="1">
      <c r="A8" s="86"/>
      <c r="B8" s="125"/>
      <c r="C8" s="125"/>
      <c r="D8" s="125"/>
      <c r="E8" s="85"/>
      <c r="F8" s="100">
        <f aca="true" t="shared" si="0" ref="F8:F16">SUM(G8:J8)</f>
        <v>0</v>
      </c>
      <c r="G8" s="100"/>
      <c r="H8" s="100"/>
      <c r="I8" s="100"/>
      <c r="J8" s="100"/>
      <c r="K8" s="116"/>
      <c r="L8" s="116"/>
      <c r="M8" s="116"/>
    </row>
    <row r="9" spans="1:13" s="50" customFormat="1" ht="23.25" customHeight="1">
      <c r="A9" s="86"/>
      <c r="B9" s="125"/>
      <c r="C9" s="125"/>
      <c r="D9" s="125"/>
      <c r="E9" s="85"/>
      <c r="F9" s="100">
        <f t="shared" si="0"/>
        <v>0</v>
      </c>
      <c r="G9" s="100"/>
      <c r="H9" s="100"/>
      <c r="I9" s="100"/>
      <c r="J9" s="100"/>
      <c r="K9" s="116"/>
      <c r="L9" s="116"/>
      <c r="M9" s="116"/>
    </row>
    <row r="10" spans="1:13" s="50" customFormat="1" ht="23.25" customHeight="1">
      <c r="A10" s="86"/>
      <c r="B10" s="125"/>
      <c r="C10" s="125"/>
      <c r="D10" s="125"/>
      <c r="E10" s="85"/>
      <c r="F10" s="100">
        <f t="shared" si="0"/>
        <v>0</v>
      </c>
      <c r="G10" s="100"/>
      <c r="H10" s="100"/>
      <c r="I10" s="100"/>
      <c r="J10" s="100"/>
      <c r="K10" s="116"/>
      <c r="L10" s="116"/>
      <c r="M10" s="116"/>
    </row>
    <row r="11" spans="1:13" s="50" customFormat="1" ht="23.25" customHeight="1">
      <c r="A11" s="86"/>
      <c r="B11" s="125"/>
      <c r="C11" s="125"/>
      <c r="D11" s="125"/>
      <c r="E11" s="85"/>
      <c r="F11" s="100">
        <f t="shared" si="0"/>
        <v>0</v>
      </c>
      <c r="G11" s="100"/>
      <c r="H11" s="100"/>
      <c r="I11" s="100"/>
      <c r="J11" s="100"/>
      <c r="K11" s="116"/>
      <c r="L11" s="116"/>
      <c r="M11" s="116"/>
    </row>
    <row r="12" spans="1:13" s="50" customFormat="1" ht="23.25" customHeight="1">
      <c r="A12" s="86"/>
      <c r="B12" s="125"/>
      <c r="C12" s="125"/>
      <c r="D12" s="125"/>
      <c r="E12" s="85"/>
      <c r="F12" s="100">
        <f t="shared" si="0"/>
        <v>0</v>
      </c>
      <c r="G12" s="100"/>
      <c r="H12" s="100"/>
      <c r="I12" s="100"/>
      <c r="J12" s="100"/>
      <c r="K12" s="116"/>
      <c r="L12" s="116"/>
      <c r="M12" s="116"/>
    </row>
    <row r="13" spans="1:13" s="50" customFormat="1" ht="23.25" customHeight="1">
      <c r="A13" s="86"/>
      <c r="B13" s="125"/>
      <c r="C13" s="125"/>
      <c r="D13" s="125"/>
      <c r="E13" s="85"/>
      <c r="F13" s="100">
        <f t="shared" si="0"/>
        <v>0</v>
      </c>
      <c r="G13" s="100"/>
      <c r="H13" s="100"/>
      <c r="I13" s="100"/>
      <c r="J13" s="100"/>
      <c r="K13" s="116"/>
      <c r="L13" s="116"/>
      <c r="M13" s="116"/>
    </row>
    <row r="14" spans="1:13" s="50" customFormat="1" ht="23.25" customHeight="1">
      <c r="A14" s="86"/>
      <c r="B14" s="125"/>
      <c r="C14" s="125"/>
      <c r="D14" s="125"/>
      <c r="E14" s="85"/>
      <c r="F14" s="100">
        <f t="shared" si="0"/>
        <v>0</v>
      </c>
      <c r="G14" s="100"/>
      <c r="H14" s="100"/>
      <c r="I14" s="100"/>
      <c r="J14" s="100"/>
      <c r="K14" s="116"/>
      <c r="L14" s="116"/>
      <c r="M14" s="116"/>
    </row>
    <row r="15" spans="1:13" ht="24.75" customHeight="1">
      <c r="A15" s="86"/>
      <c r="B15" s="125"/>
      <c r="C15" s="125"/>
      <c r="D15" s="125"/>
      <c r="E15" s="85"/>
      <c r="F15" s="100">
        <f t="shared" si="0"/>
        <v>0</v>
      </c>
      <c r="G15" s="100"/>
      <c r="H15" s="100"/>
      <c r="I15" s="100"/>
      <c r="J15" s="100"/>
      <c r="K15" s="116"/>
      <c r="L15" s="116"/>
      <c r="M15" s="116"/>
    </row>
    <row r="16" spans="1:13" ht="22.5" customHeight="1">
      <c r="A16" s="47"/>
      <c r="B16" s="125"/>
      <c r="C16" s="125"/>
      <c r="D16" s="125"/>
      <c r="E16" s="85"/>
      <c r="F16" s="100">
        <f t="shared" si="0"/>
        <v>0</v>
      </c>
      <c r="G16" s="100"/>
      <c r="H16" s="100"/>
      <c r="I16" s="100"/>
      <c r="J16" s="100"/>
      <c r="K16" s="116"/>
      <c r="L16" s="116"/>
      <c r="M16" s="116"/>
    </row>
    <row r="17" spans="1:13" s="118" customFormat="1" ht="42.75" customHeight="1">
      <c r="A17" s="126" t="s">
        <v>174</v>
      </c>
      <c r="B17" s="126"/>
      <c r="C17" s="126"/>
      <c r="D17" s="126"/>
      <c r="E17" s="126"/>
      <c r="F17" s="126"/>
      <c r="G17" s="126"/>
      <c r="H17" s="126"/>
      <c r="I17" s="126"/>
      <c r="J17" s="126"/>
      <c r="K17" s="126"/>
      <c r="L17" s="126"/>
      <c r="M17" s="126"/>
    </row>
    <row r="18" spans="1:13" ht="15">
      <c r="A18" s="127"/>
      <c r="B18" s="127"/>
      <c r="C18" s="127"/>
      <c r="D18" s="127"/>
      <c r="E18" s="127"/>
      <c r="F18" s="127"/>
      <c r="G18" s="127"/>
      <c r="H18" s="127"/>
      <c r="I18" s="127"/>
      <c r="J18" s="127"/>
      <c r="K18" s="127"/>
      <c r="L18" s="127"/>
      <c r="M18" s="127"/>
    </row>
    <row r="19" ht="12">
      <c r="E19" s="69"/>
    </row>
    <row r="23" ht="12">
      <c r="G23" s="69"/>
    </row>
    <row r="24" ht="12">
      <c r="C24" s="69"/>
    </row>
  </sheetData>
  <sheetProtection/>
  <mergeCells count="10">
    <mergeCell ref="A1:M1"/>
    <mergeCell ref="L2:M2"/>
    <mergeCell ref="A3:C3"/>
    <mergeCell ref="L3:M3"/>
    <mergeCell ref="B4:D4"/>
    <mergeCell ref="F4:M4"/>
    <mergeCell ref="A17:M17"/>
    <mergeCell ref="A18:M18"/>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R13"/>
  <sheetViews>
    <sheetView showGridLines="0" showZeros="0" workbookViewId="0" topLeftCell="A1">
      <selection activeCell="R9" sqref="R9"/>
    </sheetView>
  </sheetViews>
  <sheetFormatPr defaultColWidth="9.16015625" defaultRowHeight="12.75" customHeight="1"/>
  <cols>
    <col min="1" max="1" width="22.66015625" style="0" customWidth="1"/>
    <col min="2" max="2" width="19.83203125" style="0" customWidth="1"/>
    <col min="3" max="3" width="80.16015625" style="0" customWidth="1"/>
    <col min="4" max="4" width="13.83203125" style="0" customWidth="1"/>
    <col min="5" max="5" width="8.66015625" style="0" customWidth="1"/>
    <col min="6" max="9" width="11.5" style="0" customWidth="1"/>
    <col min="10" max="10" width="11.33203125" style="0" customWidth="1"/>
    <col min="11" max="11" width="9.5" style="0" customWidth="1"/>
    <col min="13" max="13" width="13.66015625" style="0" customWidth="1"/>
  </cols>
  <sheetData>
    <row r="1" spans="1:13" ht="36.75" customHeight="1">
      <c r="A1" s="103" t="s">
        <v>175</v>
      </c>
      <c r="B1" s="103"/>
      <c r="C1" s="103"/>
      <c r="D1" s="103"/>
      <c r="E1" s="103"/>
      <c r="F1" s="103"/>
      <c r="G1" s="103"/>
      <c r="H1" s="103"/>
      <c r="I1" s="103"/>
      <c r="J1" s="103"/>
      <c r="K1" s="103"/>
      <c r="L1" s="103"/>
      <c r="M1" s="103"/>
    </row>
    <row r="2" spans="1:13" ht="18" customHeight="1">
      <c r="A2" s="51"/>
      <c r="B2" s="51"/>
      <c r="C2" s="51"/>
      <c r="D2" s="51"/>
      <c r="E2" s="51"/>
      <c r="F2" s="51"/>
      <c r="G2" s="51"/>
      <c r="H2" s="51"/>
      <c r="I2" s="51"/>
      <c r="M2" s="54" t="s">
        <v>176</v>
      </c>
    </row>
    <row r="3" spans="1:13" ht="21" customHeight="1">
      <c r="A3" s="34" t="s">
        <v>25</v>
      </c>
      <c r="B3" s="51"/>
      <c r="C3" s="51"/>
      <c r="D3" s="51"/>
      <c r="E3" s="51"/>
      <c r="F3" s="51"/>
      <c r="G3" s="51"/>
      <c r="H3" s="51"/>
      <c r="I3" s="51"/>
      <c r="K3" s="51"/>
      <c r="M3" s="115" t="s">
        <v>26</v>
      </c>
    </row>
    <row r="4" spans="1:13" s="26" customFormat="1" ht="29.25" customHeight="1">
      <c r="A4" s="104" t="s">
        <v>56</v>
      </c>
      <c r="B4" s="105" t="s">
        <v>177</v>
      </c>
      <c r="C4" s="105" t="s">
        <v>178</v>
      </c>
      <c r="D4" s="8" t="s">
        <v>109</v>
      </c>
      <c r="E4" s="8"/>
      <c r="F4" s="8"/>
      <c r="G4" s="8"/>
      <c r="H4" s="8"/>
      <c r="I4" s="8"/>
      <c r="J4" s="8"/>
      <c r="K4" s="8"/>
      <c r="L4" s="8"/>
      <c r="M4" s="8"/>
    </row>
    <row r="5" spans="1:13" s="26" customFormat="1" ht="12" customHeight="1">
      <c r="A5" s="106"/>
      <c r="B5" s="107"/>
      <c r="C5" s="107"/>
      <c r="D5" s="105" t="s">
        <v>59</v>
      </c>
      <c r="E5" s="8" t="s">
        <v>31</v>
      </c>
      <c r="F5" s="8"/>
      <c r="G5" s="8" t="s">
        <v>35</v>
      </c>
      <c r="H5" s="8" t="s">
        <v>37</v>
      </c>
      <c r="I5" s="8" t="s">
        <v>39</v>
      </c>
      <c r="J5" s="8" t="s">
        <v>41</v>
      </c>
      <c r="K5" s="8" t="s">
        <v>43</v>
      </c>
      <c r="L5" s="8"/>
      <c r="M5" s="8" t="s">
        <v>46</v>
      </c>
    </row>
    <row r="6" spans="1:13" s="26" customFormat="1" ht="51.75" customHeight="1">
      <c r="A6" s="108"/>
      <c r="B6" s="109"/>
      <c r="C6" s="109"/>
      <c r="D6" s="109"/>
      <c r="E6" s="10" t="s">
        <v>62</v>
      </c>
      <c r="F6" s="8" t="s">
        <v>63</v>
      </c>
      <c r="G6" s="8"/>
      <c r="H6" s="8"/>
      <c r="I6" s="8"/>
      <c r="J6" s="8"/>
      <c r="K6" s="10" t="s">
        <v>62</v>
      </c>
      <c r="L6" s="10" t="s">
        <v>63</v>
      </c>
      <c r="M6" s="8"/>
    </row>
    <row r="7" spans="1:13" ht="28.5" customHeight="1">
      <c r="A7" s="42" t="s">
        <v>59</v>
      </c>
      <c r="B7" s="98"/>
      <c r="C7" s="98" t="s">
        <v>179</v>
      </c>
      <c r="D7" s="110">
        <f>SUM(D8:D12)</f>
        <v>33.72</v>
      </c>
      <c r="E7" s="110">
        <f>SUM(E8:E12)</f>
        <v>33.72</v>
      </c>
      <c r="F7" s="88"/>
      <c r="G7" s="88"/>
      <c r="H7" s="88"/>
      <c r="I7" s="88"/>
      <c r="J7" s="88"/>
      <c r="K7" s="116"/>
      <c r="L7" s="89"/>
      <c r="M7" s="89"/>
    </row>
    <row r="8" spans="1:13" ht="36.75" customHeight="1">
      <c r="A8" s="86" t="s">
        <v>180</v>
      </c>
      <c r="B8" s="46" t="s">
        <v>181</v>
      </c>
      <c r="C8" s="86" t="s">
        <v>182</v>
      </c>
      <c r="D8" s="111">
        <v>1.5</v>
      </c>
      <c r="E8" s="111">
        <v>1.5</v>
      </c>
      <c r="F8" s="88"/>
      <c r="G8" s="88"/>
      <c r="H8" s="88"/>
      <c r="I8" s="88"/>
      <c r="J8" s="88"/>
      <c r="K8" s="116"/>
      <c r="L8" s="89"/>
      <c r="M8" s="89"/>
    </row>
    <row r="9" spans="1:13" ht="78.75" customHeight="1">
      <c r="A9" s="86" t="s">
        <v>180</v>
      </c>
      <c r="B9" s="46" t="s">
        <v>183</v>
      </c>
      <c r="C9" s="86" t="s">
        <v>184</v>
      </c>
      <c r="D9" s="111">
        <v>5.22</v>
      </c>
      <c r="E9" s="111">
        <v>5.22</v>
      </c>
      <c r="F9" s="112"/>
      <c r="G9" s="112"/>
      <c r="H9" s="112"/>
      <c r="I9" s="112"/>
      <c r="J9" s="112"/>
      <c r="K9" s="116"/>
      <c r="L9" s="89"/>
      <c r="M9" s="89"/>
    </row>
    <row r="10" spans="1:18" ht="97.5" customHeight="1">
      <c r="A10" s="86" t="s">
        <v>180</v>
      </c>
      <c r="B10" s="46" t="s">
        <v>185</v>
      </c>
      <c r="C10" s="86" t="s">
        <v>186</v>
      </c>
      <c r="D10" s="111">
        <v>2</v>
      </c>
      <c r="E10" s="111">
        <v>2</v>
      </c>
      <c r="F10" s="112"/>
      <c r="G10" s="112"/>
      <c r="H10" s="112"/>
      <c r="I10" s="112"/>
      <c r="J10" s="112"/>
      <c r="K10" s="116"/>
      <c r="L10" s="89"/>
      <c r="M10" s="89"/>
      <c r="R10" s="117"/>
    </row>
    <row r="11" spans="1:13" ht="120" customHeight="1">
      <c r="A11" s="86" t="s">
        <v>180</v>
      </c>
      <c r="B11" s="46" t="s">
        <v>187</v>
      </c>
      <c r="C11" s="113" t="s">
        <v>188</v>
      </c>
      <c r="D11" s="111">
        <v>18</v>
      </c>
      <c r="E11" s="111">
        <v>18</v>
      </c>
      <c r="F11" s="112"/>
      <c r="G11" s="112"/>
      <c r="H11" s="112"/>
      <c r="I11" s="112"/>
      <c r="J11" s="112"/>
      <c r="K11" s="116"/>
      <c r="L11" s="89"/>
      <c r="M11" s="89"/>
    </row>
    <row r="12" spans="1:13" ht="102" customHeight="1">
      <c r="A12" s="86" t="s">
        <v>180</v>
      </c>
      <c r="B12" s="49" t="s">
        <v>189</v>
      </c>
      <c r="C12" s="86" t="s">
        <v>190</v>
      </c>
      <c r="D12" s="111">
        <v>7</v>
      </c>
      <c r="E12" s="111">
        <v>7</v>
      </c>
      <c r="F12" s="112"/>
      <c r="G12" s="112"/>
      <c r="H12" s="112"/>
      <c r="I12" s="112"/>
      <c r="J12" s="112"/>
      <c r="K12" s="116"/>
      <c r="L12" s="89"/>
      <c r="M12" s="89"/>
    </row>
    <row r="13" spans="1:13" ht="12.75" customHeight="1">
      <c r="A13" s="114"/>
      <c r="B13" s="114"/>
      <c r="C13" s="114"/>
      <c r="D13" s="114"/>
      <c r="E13" s="114"/>
      <c r="F13" s="114"/>
      <c r="G13" s="114"/>
      <c r="H13" s="114"/>
      <c r="I13" s="114"/>
      <c r="J13" s="114"/>
      <c r="K13" s="114"/>
      <c r="L13" s="114"/>
      <c r="M13" s="114"/>
    </row>
  </sheetData>
  <sheetProtection/>
  <mergeCells count="14">
    <mergeCell ref="A1:M1"/>
    <mergeCell ref="D4:M4"/>
    <mergeCell ref="E5:F5"/>
    <mergeCell ref="K5:L5"/>
    <mergeCell ref="A13:M13"/>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1">
      <selection activeCell="U15" sqref="U15"/>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1.75">
      <c r="A1" s="75" t="s">
        <v>191</v>
      </c>
      <c r="B1" s="75"/>
      <c r="C1" s="75"/>
      <c r="D1" s="75"/>
      <c r="E1" s="75"/>
      <c r="F1" s="75"/>
      <c r="G1" s="75"/>
      <c r="H1" s="75"/>
      <c r="I1" s="75"/>
      <c r="J1" s="75"/>
      <c r="K1" s="75"/>
      <c r="L1" s="75"/>
      <c r="M1" s="75"/>
      <c r="N1" s="75"/>
      <c r="O1" s="75"/>
    </row>
    <row r="2" spans="1:15" ht="22.5" customHeight="1">
      <c r="A2" s="76"/>
      <c r="B2" s="76"/>
      <c r="C2" s="76"/>
      <c r="D2" s="76"/>
      <c r="E2" s="76"/>
      <c r="F2" s="76"/>
      <c r="G2" s="76"/>
      <c r="H2" s="76"/>
      <c r="I2" s="76"/>
      <c r="J2" s="76"/>
      <c r="K2" s="76"/>
      <c r="O2" s="90" t="s">
        <v>192</v>
      </c>
    </row>
    <row r="3" spans="1:15" ht="20.25" customHeight="1">
      <c r="A3" s="34" t="s">
        <v>25</v>
      </c>
      <c r="O3" s="91" t="s">
        <v>26</v>
      </c>
    </row>
    <row r="4" spans="1:15" s="26" customFormat="1" ht="30.75" customHeight="1">
      <c r="A4" s="92" t="s">
        <v>56</v>
      </c>
      <c r="B4" s="92" t="s">
        <v>193</v>
      </c>
      <c r="C4" s="92" t="s">
        <v>194</v>
      </c>
      <c r="D4" s="92" t="s">
        <v>195</v>
      </c>
      <c r="E4" s="92" t="s">
        <v>196</v>
      </c>
      <c r="F4" s="77" t="s">
        <v>109</v>
      </c>
      <c r="G4" s="77"/>
      <c r="H4" s="77"/>
      <c r="I4" s="77"/>
      <c r="J4" s="77"/>
      <c r="K4" s="77"/>
      <c r="L4" s="77"/>
      <c r="M4" s="77"/>
      <c r="N4" s="77"/>
      <c r="O4" s="77"/>
    </row>
    <row r="5" spans="1:15" s="26" customFormat="1" ht="26.25" customHeight="1">
      <c r="A5" s="93"/>
      <c r="B5" s="93"/>
      <c r="C5" s="93"/>
      <c r="D5" s="93"/>
      <c r="E5" s="93"/>
      <c r="F5" s="94" t="s">
        <v>59</v>
      </c>
      <c r="G5" s="8" t="s">
        <v>31</v>
      </c>
      <c r="H5" s="8"/>
      <c r="I5" s="8" t="s">
        <v>35</v>
      </c>
      <c r="J5" s="8" t="s">
        <v>37</v>
      </c>
      <c r="K5" s="8" t="s">
        <v>39</v>
      </c>
      <c r="L5" s="8" t="s">
        <v>41</v>
      </c>
      <c r="M5" s="8" t="s">
        <v>43</v>
      </c>
      <c r="N5" s="8"/>
      <c r="O5" s="8" t="s">
        <v>46</v>
      </c>
    </row>
    <row r="6" spans="1:15" s="26" customFormat="1" ht="48" customHeight="1">
      <c r="A6" s="95"/>
      <c r="B6" s="95"/>
      <c r="C6" s="95"/>
      <c r="D6" s="95"/>
      <c r="E6" s="95">
        <f>SUM(E7:E23)</f>
        <v>0</v>
      </c>
      <c r="F6" s="96"/>
      <c r="G6" s="10" t="s">
        <v>62</v>
      </c>
      <c r="H6" s="8" t="s">
        <v>63</v>
      </c>
      <c r="I6" s="8"/>
      <c r="J6" s="8"/>
      <c r="K6" s="8"/>
      <c r="L6" s="8"/>
      <c r="M6" s="10" t="s">
        <v>62</v>
      </c>
      <c r="N6" s="10" t="s">
        <v>63</v>
      </c>
      <c r="O6" s="8"/>
    </row>
    <row r="7" spans="1:15" s="26" customFormat="1" ht="33" customHeight="1">
      <c r="A7" s="77" t="s">
        <v>59</v>
      </c>
      <c r="B7" s="97"/>
      <c r="C7" s="98"/>
      <c r="D7" s="98" t="s">
        <v>179</v>
      </c>
      <c r="E7" s="99">
        <f>SUM(E8:E25)</f>
        <v>0</v>
      </c>
      <c r="F7" s="100"/>
      <c r="G7" s="88"/>
      <c r="H7" s="101"/>
      <c r="I7" s="101"/>
      <c r="J7" s="101"/>
      <c r="K7" s="101"/>
      <c r="L7" s="101"/>
      <c r="M7" s="102"/>
      <c r="N7" s="102"/>
      <c r="O7" s="102"/>
    </row>
    <row r="8" spans="1:15" s="26" customFormat="1" ht="33" customHeight="1">
      <c r="A8" s="98"/>
      <c r="B8" s="97"/>
      <c r="C8" s="98"/>
      <c r="D8" s="98" t="s">
        <v>179</v>
      </c>
      <c r="E8" s="99">
        <f>SUM(E9:E26)</f>
        <v>0</v>
      </c>
      <c r="F8" s="100"/>
      <c r="G8" s="88"/>
      <c r="H8" s="101"/>
      <c r="I8" s="101"/>
      <c r="J8" s="101"/>
      <c r="K8" s="101"/>
      <c r="L8" s="101"/>
      <c r="M8" s="102"/>
      <c r="N8" s="102"/>
      <c r="O8" s="102"/>
    </row>
    <row r="9" spans="1:15" s="26" customFormat="1" ht="21.75" customHeight="1">
      <c r="A9" s="98"/>
      <c r="B9" s="97"/>
      <c r="C9" s="98"/>
      <c r="D9" s="98" t="s">
        <v>179</v>
      </c>
      <c r="E9" s="99">
        <f>SUM(E23:E27)</f>
        <v>0</v>
      </c>
      <c r="F9" s="100"/>
      <c r="G9" s="88"/>
      <c r="H9" s="101"/>
      <c r="I9" s="101"/>
      <c r="J9" s="101"/>
      <c r="K9" s="101"/>
      <c r="L9" s="101"/>
      <c r="M9" s="102"/>
      <c r="N9" s="102"/>
      <c r="O9" s="102"/>
    </row>
    <row r="10" spans="1:15" s="26" customFormat="1" ht="21.75" customHeight="1">
      <c r="A10" s="98"/>
      <c r="B10" s="97"/>
      <c r="C10" s="98"/>
      <c r="D10" s="98"/>
      <c r="E10" s="99"/>
      <c r="F10" s="100"/>
      <c r="G10" s="88"/>
      <c r="H10" s="101"/>
      <c r="I10" s="101"/>
      <c r="J10" s="101"/>
      <c r="K10" s="101"/>
      <c r="L10" s="101"/>
      <c r="M10" s="102"/>
      <c r="N10" s="102"/>
      <c r="O10" s="102"/>
    </row>
    <row r="11" spans="1:15" s="26" customFormat="1" ht="21.75" customHeight="1">
      <c r="A11" s="98"/>
      <c r="B11" s="97"/>
      <c r="C11" s="98"/>
      <c r="D11" s="98"/>
      <c r="E11" s="99"/>
      <c r="F11" s="100"/>
      <c r="G11" s="88"/>
      <c r="H11" s="101"/>
      <c r="I11" s="101"/>
      <c r="J11" s="101"/>
      <c r="K11" s="101"/>
      <c r="L11" s="101"/>
      <c r="M11" s="102"/>
      <c r="N11" s="102"/>
      <c r="O11" s="102"/>
    </row>
    <row r="12" spans="1:15" s="26" customFormat="1" ht="21.75" customHeight="1">
      <c r="A12" s="98"/>
      <c r="B12" s="97"/>
      <c r="C12" s="98"/>
      <c r="D12" s="98"/>
      <c r="E12" s="99"/>
      <c r="F12" s="100"/>
      <c r="G12" s="88"/>
      <c r="H12" s="101"/>
      <c r="I12" s="101"/>
      <c r="J12" s="101"/>
      <c r="K12" s="101"/>
      <c r="L12" s="101"/>
      <c r="M12" s="102"/>
      <c r="N12" s="102"/>
      <c r="O12" s="102"/>
    </row>
    <row r="13" spans="1:15" s="26" customFormat="1" ht="21.75" customHeight="1">
      <c r="A13" s="98"/>
      <c r="B13" s="97"/>
      <c r="C13" s="98"/>
      <c r="D13" s="98"/>
      <c r="E13" s="99"/>
      <c r="F13" s="100"/>
      <c r="G13" s="88"/>
      <c r="H13" s="101"/>
      <c r="I13" s="101"/>
      <c r="J13" s="101"/>
      <c r="K13" s="101"/>
      <c r="L13" s="101"/>
      <c r="M13" s="102"/>
      <c r="N13" s="102"/>
      <c r="O13" s="102"/>
    </row>
    <row r="14" spans="1:15" s="26" customFormat="1" ht="21.75" customHeight="1">
      <c r="A14" s="98"/>
      <c r="B14" s="97"/>
      <c r="C14" s="98"/>
      <c r="D14" s="98"/>
      <c r="E14" s="99"/>
      <c r="F14" s="100"/>
      <c r="G14" s="88"/>
      <c r="H14" s="101"/>
      <c r="I14" s="101"/>
      <c r="J14" s="101"/>
      <c r="K14" s="101"/>
      <c r="L14" s="101"/>
      <c r="M14" s="102"/>
      <c r="N14" s="102"/>
      <c r="O14" s="102"/>
    </row>
    <row r="15" spans="1:15" s="26" customFormat="1" ht="21.75" customHeight="1">
      <c r="A15" s="98"/>
      <c r="B15" s="97"/>
      <c r="C15" s="98"/>
      <c r="D15" s="98"/>
      <c r="E15" s="99"/>
      <c r="F15" s="100"/>
      <c r="G15" s="88"/>
      <c r="H15" s="101"/>
      <c r="I15" s="101"/>
      <c r="J15" s="101"/>
      <c r="K15" s="101"/>
      <c r="L15" s="101"/>
      <c r="M15" s="102"/>
      <c r="N15" s="102"/>
      <c r="O15" s="102"/>
    </row>
    <row r="16" spans="1:15" s="26" customFormat="1" ht="21.75" customHeight="1">
      <c r="A16" s="98"/>
      <c r="B16" s="97"/>
      <c r="C16" s="98"/>
      <c r="D16" s="98"/>
      <c r="E16" s="99"/>
      <c r="F16" s="100"/>
      <c r="G16" s="88"/>
      <c r="H16" s="101"/>
      <c r="I16" s="101"/>
      <c r="J16" s="101"/>
      <c r="K16" s="101"/>
      <c r="L16" s="101"/>
      <c r="M16" s="102"/>
      <c r="N16" s="102"/>
      <c r="O16" s="102"/>
    </row>
    <row r="17" spans="1:15" s="26" customFormat="1" ht="21.75" customHeight="1">
      <c r="A17" s="98"/>
      <c r="B17" s="97"/>
      <c r="C17" s="98"/>
      <c r="D17" s="98"/>
      <c r="E17" s="99"/>
      <c r="F17" s="100"/>
      <c r="G17" s="88"/>
      <c r="H17" s="101"/>
      <c r="I17" s="101"/>
      <c r="J17" s="101"/>
      <c r="K17" s="101"/>
      <c r="L17" s="101"/>
      <c r="M17" s="102"/>
      <c r="N17" s="102"/>
      <c r="O17" s="102"/>
    </row>
    <row r="18" spans="1:15" s="26" customFormat="1" ht="21.75" customHeight="1">
      <c r="A18" s="98"/>
      <c r="B18" s="97"/>
      <c r="C18" s="98"/>
      <c r="D18" s="98"/>
      <c r="E18" s="99"/>
      <c r="F18" s="100"/>
      <c r="G18" s="88"/>
      <c r="H18" s="101"/>
      <c r="I18" s="101"/>
      <c r="J18" s="101"/>
      <c r="K18" s="101"/>
      <c r="L18" s="101"/>
      <c r="M18" s="102"/>
      <c r="N18" s="102"/>
      <c r="O18" s="102"/>
    </row>
    <row r="19" spans="1:15" s="26" customFormat="1" ht="21.75" customHeight="1">
      <c r="A19" s="98"/>
      <c r="B19" s="97"/>
      <c r="C19" s="98"/>
      <c r="D19" s="98"/>
      <c r="E19" s="99"/>
      <c r="F19" s="100"/>
      <c r="G19" s="88"/>
      <c r="H19" s="101"/>
      <c r="I19" s="101"/>
      <c r="J19" s="101"/>
      <c r="K19" s="101"/>
      <c r="L19" s="101"/>
      <c r="M19" s="102"/>
      <c r="N19" s="102"/>
      <c r="O19" s="102"/>
    </row>
    <row r="20" spans="1:15" s="26" customFormat="1" ht="21.75" customHeight="1">
      <c r="A20" s="98"/>
      <c r="B20" s="97"/>
      <c r="C20" s="98"/>
      <c r="D20" s="98"/>
      <c r="E20" s="99"/>
      <c r="F20" s="100"/>
      <c r="G20" s="88"/>
      <c r="H20" s="101"/>
      <c r="I20" s="101"/>
      <c r="J20" s="101"/>
      <c r="K20" s="101"/>
      <c r="L20" s="101"/>
      <c r="M20" s="102"/>
      <c r="N20" s="102"/>
      <c r="O20" s="102"/>
    </row>
    <row r="21" spans="1:15" s="26" customFormat="1" ht="21.75" customHeight="1">
      <c r="A21" s="98"/>
      <c r="B21" s="97"/>
      <c r="C21" s="98"/>
      <c r="D21" s="98"/>
      <c r="E21" s="99"/>
      <c r="F21" s="100"/>
      <c r="G21" s="88"/>
      <c r="H21" s="101"/>
      <c r="I21" s="101"/>
      <c r="J21" s="101"/>
      <c r="K21" s="101"/>
      <c r="L21" s="101"/>
      <c r="M21" s="102"/>
      <c r="N21" s="102"/>
      <c r="O21" s="102"/>
    </row>
    <row r="22" spans="1:15" s="26" customFormat="1" ht="21.75" customHeight="1">
      <c r="A22" s="98"/>
      <c r="B22" s="97"/>
      <c r="C22" s="98"/>
      <c r="D22" s="98"/>
      <c r="E22" s="99"/>
      <c r="F22" s="100"/>
      <c r="G22" s="88"/>
      <c r="H22" s="101"/>
      <c r="I22" s="101"/>
      <c r="J22" s="101"/>
      <c r="K22" s="101"/>
      <c r="L22" s="101"/>
      <c r="M22" s="102"/>
      <c r="N22" s="102"/>
      <c r="O22" s="102"/>
    </row>
    <row r="23" spans="1:15" ht="21.75" customHeight="1">
      <c r="A23" s="86"/>
      <c r="B23" s="85"/>
      <c r="C23" s="86"/>
      <c r="D23" s="86" t="s">
        <v>179</v>
      </c>
      <c r="E23" s="99">
        <f>SUM(E25:E29)</f>
        <v>0</v>
      </c>
      <c r="F23" s="100"/>
      <c r="G23" s="88"/>
      <c r="H23" s="89"/>
      <c r="I23" s="89"/>
      <c r="J23" s="89"/>
      <c r="K23" s="89"/>
      <c r="L23" s="89"/>
      <c r="M23" s="89"/>
      <c r="N23" s="89"/>
      <c r="O23" s="89"/>
    </row>
    <row r="24" spans="1:11" s="74" customFormat="1" ht="26.25" customHeight="1">
      <c r="A24" s="87" t="s">
        <v>197</v>
      </c>
      <c r="B24" s="87"/>
      <c r="C24" s="87"/>
      <c r="D24" s="87"/>
      <c r="E24" s="87"/>
      <c r="F24" s="87"/>
      <c r="G24" s="87"/>
      <c r="H24" s="87"/>
      <c r="I24" s="87"/>
      <c r="J24" s="87"/>
      <c r="K24" s="87"/>
    </row>
    <row r="25" ht="30.75" customHeight="1"/>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tabSelected="1" workbookViewId="0" topLeftCell="A1">
      <selection activeCell="X20" sqref="X20"/>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75" t="s">
        <v>198</v>
      </c>
      <c r="B1" s="75"/>
      <c r="C1" s="75"/>
      <c r="D1" s="75"/>
      <c r="E1" s="75"/>
      <c r="F1" s="75"/>
      <c r="G1" s="75"/>
      <c r="H1" s="75"/>
      <c r="I1" s="75"/>
      <c r="J1" s="75"/>
      <c r="K1" s="75"/>
      <c r="L1" s="75"/>
      <c r="M1" s="75"/>
      <c r="N1" s="75"/>
      <c r="O1" s="75"/>
      <c r="P1" s="75"/>
      <c r="Q1" s="75"/>
      <c r="R1" s="75"/>
      <c r="S1" s="75"/>
    </row>
    <row r="2" spans="1:19" ht="18" customHeight="1">
      <c r="A2" s="76"/>
      <c r="B2" s="76"/>
      <c r="C2" s="76"/>
      <c r="D2" s="76"/>
      <c r="E2" s="76"/>
      <c r="F2" s="76"/>
      <c r="G2" s="76"/>
      <c r="H2" s="76"/>
      <c r="I2" s="76"/>
      <c r="J2" s="76"/>
      <c r="K2" s="76"/>
      <c r="L2" s="76"/>
      <c r="M2" s="76"/>
      <c r="N2" s="76"/>
      <c r="O2" s="76"/>
      <c r="S2" s="90" t="s">
        <v>199</v>
      </c>
    </row>
    <row r="3" spans="1:19" ht="22.5" customHeight="1">
      <c r="A3" s="34" t="s">
        <v>25</v>
      </c>
      <c r="S3" s="91" t="s">
        <v>26</v>
      </c>
    </row>
    <row r="4" spans="1:19" s="26" customFormat="1" ht="21.75" customHeight="1">
      <c r="A4" s="77" t="s">
        <v>56</v>
      </c>
      <c r="B4" s="78" t="s">
        <v>200</v>
      </c>
      <c r="C4" s="78" t="s">
        <v>201</v>
      </c>
      <c r="D4" s="79" t="s">
        <v>202</v>
      </c>
      <c r="E4" s="79"/>
      <c r="F4" s="79"/>
      <c r="G4" s="15" t="s">
        <v>203</v>
      </c>
      <c r="H4" s="78" t="s">
        <v>204</v>
      </c>
      <c r="I4" s="78" t="s">
        <v>205</v>
      </c>
      <c r="J4" s="77" t="s">
        <v>109</v>
      </c>
      <c r="K4" s="77"/>
      <c r="L4" s="77"/>
      <c r="M4" s="77"/>
      <c r="N4" s="77"/>
      <c r="O4" s="77"/>
      <c r="P4" s="77"/>
      <c r="Q4" s="77"/>
      <c r="R4" s="77"/>
      <c r="S4" s="77"/>
    </row>
    <row r="5" spans="1:19" s="26" customFormat="1" ht="26.25" customHeight="1">
      <c r="A5" s="77"/>
      <c r="B5" s="80"/>
      <c r="C5" s="80"/>
      <c r="D5" s="81" t="s">
        <v>72</v>
      </c>
      <c r="E5" s="81" t="s">
        <v>73</v>
      </c>
      <c r="F5" s="81" t="s">
        <v>74</v>
      </c>
      <c r="G5" s="18"/>
      <c r="H5" s="80"/>
      <c r="I5" s="80" t="s">
        <v>205</v>
      </c>
      <c r="J5" s="77" t="s">
        <v>59</v>
      </c>
      <c r="K5" s="8" t="s">
        <v>31</v>
      </c>
      <c r="L5" s="8"/>
      <c r="M5" s="8" t="s">
        <v>35</v>
      </c>
      <c r="N5" s="8" t="s">
        <v>37</v>
      </c>
      <c r="O5" s="8" t="s">
        <v>39</v>
      </c>
      <c r="P5" s="8" t="s">
        <v>41</v>
      </c>
      <c r="Q5" s="8" t="s">
        <v>43</v>
      </c>
      <c r="R5" s="8"/>
      <c r="S5" s="8" t="s">
        <v>46</v>
      </c>
    </row>
    <row r="6" spans="1:19" ht="49.5" customHeight="1">
      <c r="A6" s="77"/>
      <c r="B6" s="82"/>
      <c r="C6" s="82"/>
      <c r="D6" s="83"/>
      <c r="E6" s="83"/>
      <c r="F6" s="83"/>
      <c r="G6" s="19"/>
      <c r="H6" s="82"/>
      <c r="I6" s="82"/>
      <c r="J6" s="77"/>
      <c r="K6" s="10" t="s">
        <v>62</v>
      </c>
      <c r="L6" s="8" t="s">
        <v>63</v>
      </c>
      <c r="M6" s="8"/>
      <c r="N6" s="8"/>
      <c r="O6" s="8"/>
      <c r="P6" s="8"/>
      <c r="Q6" s="10" t="s">
        <v>62</v>
      </c>
      <c r="R6" s="10" t="s">
        <v>63</v>
      </c>
      <c r="S6" s="8"/>
    </row>
    <row r="7" spans="1:19" ht="51.75" customHeight="1">
      <c r="A7" s="84" t="s">
        <v>59</v>
      </c>
      <c r="B7" s="85"/>
      <c r="C7" s="86"/>
      <c r="D7" s="86"/>
      <c r="E7" s="86"/>
      <c r="F7" s="86"/>
      <c r="G7" s="86" t="s">
        <v>179</v>
      </c>
      <c r="H7" s="86"/>
      <c r="I7" s="86"/>
      <c r="J7" s="88">
        <f>SUM(K7:P7)</f>
        <v>0</v>
      </c>
      <c r="K7" s="88"/>
      <c r="L7" s="89"/>
      <c r="M7" s="89"/>
      <c r="N7" s="89"/>
      <c r="O7" s="89"/>
      <c r="P7" s="89"/>
      <c r="Q7" s="89"/>
      <c r="R7" s="89"/>
      <c r="S7" s="89"/>
    </row>
    <row r="8" spans="1:19" ht="51.75" customHeight="1">
      <c r="A8" s="86"/>
      <c r="B8" s="85"/>
      <c r="C8" s="86"/>
      <c r="D8" s="86"/>
      <c r="E8" s="86"/>
      <c r="F8" s="86"/>
      <c r="G8" s="86" t="s">
        <v>179</v>
      </c>
      <c r="H8" s="86"/>
      <c r="I8" s="86"/>
      <c r="J8" s="88">
        <f>SUM(K8:P8)</f>
        <v>0</v>
      </c>
      <c r="K8" s="88"/>
      <c r="L8" s="89"/>
      <c r="M8" s="89"/>
      <c r="N8" s="89"/>
      <c r="O8" s="89"/>
      <c r="P8" s="89"/>
      <c r="Q8" s="89"/>
      <c r="R8" s="89"/>
      <c r="S8" s="89"/>
    </row>
    <row r="9" spans="1:19" ht="51.75" customHeight="1">
      <c r="A9" s="86"/>
      <c r="B9" s="85"/>
      <c r="C9" s="86"/>
      <c r="D9" s="86"/>
      <c r="E9" s="86"/>
      <c r="F9" s="86"/>
      <c r="G9" s="86" t="s">
        <v>179</v>
      </c>
      <c r="H9" s="86"/>
      <c r="I9" s="86"/>
      <c r="J9" s="88">
        <f>SUM(K9:P9)</f>
        <v>0</v>
      </c>
      <c r="K9" s="88"/>
      <c r="L9" s="89"/>
      <c r="M9" s="89"/>
      <c r="N9" s="89"/>
      <c r="O9" s="89"/>
      <c r="P9" s="89"/>
      <c r="Q9" s="89"/>
      <c r="R9" s="89"/>
      <c r="S9" s="89"/>
    </row>
    <row r="10" spans="1:13" s="74" customFormat="1" ht="31.5" customHeight="1">
      <c r="A10" s="87" t="s">
        <v>206</v>
      </c>
      <c r="B10" s="87"/>
      <c r="C10" s="87"/>
      <c r="D10" s="87"/>
      <c r="E10" s="87"/>
      <c r="F10" s="87"/>
      <c r="G10" s="87"/>
      <c r="H10" s="87"/>
      <c r="I10" s="87"/>
      <c r="J10" s="87"/>
      <c r="K10" s="87"/>
      <c r="L10" s="87"/>
      <c r="M10" s="87"/>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2"/>
  <sheetViews>
    <sheetView showGridLines="0" showZeros="0" workbookViewId="0" topLeftCell="A1">
      <selection activeCell="H10" sqref="H10"/>
    </sheetView>
  </sheetViews>
  <sheetFormatPr defaultColWidth="9.16015625" defaultRowHeight="12.75" customHeight="1"/>
  <cols>
    <col min="1" max="1" width="62" style="0" customWidth="1"/>
    <col min="2" max="3" width="35.5" style="0" customWidth="1"/>
  </cols>
  <sheetData>
    <row r="1" spans="1:3" ht="35.25" customHeight="1">
      <c r="A1" s="53" t="s">
        <v>207</v>
      </c>
      <c r="B1" s="53"/>
      <c r="C1" s="53"/>
    </row>
    <row r="2" spans="1:3" ht="21" customHeight="1">
      <c r="A2" s="53"/>
      <c r="B2" s="53"/>
      <c r="C2" s="54" t="s">
        <v>208</v>
      </c>
    </row>
    <row r="3" spans="1:3" ht="24.75" customHeight="1">
      <c r="A3" s="34" t="s">
        <v>25</v>
      </c>
      <c r="B3" s="34"/>
      <c r="C3" s="55" t="s">
        <v>26</v>
      </c>
    </row>
    <row r="4" spans="1:16" s="50" customFormat="1" ht="21.75" customHeight="1">
      <c r="A4" s="56" t="s">
        <v>209</v>
      </c>
      <c r="B4" s="57" t="s">
        <v>210</v>
      </c>
      <c r="C4" s="58"/>
      <c r="F4" s="59"/>
      <c r="P4" s="59"/>
    </row>
    <row r="5" spans="1:16" s="50" customFormat="1" ht="43.5" customHeight="1">
      <c r="A5" s="56"/>
      <c r="B5" s="60" t="s">
        <v>211</v>
      </c>
      <c r="C5" s="61" t="s">
        <v>212</v>
      </c>
      <c r="E5" s="62">
        <v>3.6</v>
      </c>
      <c r="F5" s="63">
        <v>0</v>
      </c>
      <c r="G5" s="63">
        <v>0.6</v>
      </c>
      <c r="H5" s="62">
        <v>3</v>
      </c>
      <c r="I5" s="63">
        <v>0</v>
      </c>
      <c r="J5" s="62">
        <v>3</v>
      </c>
      <c r="K5" s="62">
        <v>9.4</v>
      </c>
      <c r="L5" s="63">
        <v>0</v>
      </c>
      <c r="M5" s="63">
        <v>0.7</v>
      </c>
      <c r="N5" s="62">
        <v>8.7</v>
      </c>
      <c r="O5" s="63">
        <v>0</v>
      </c>
      <c r="P5" s="62">
        <v>8.7</v>
      </c>
    </row>
    <row r="6" spans="1:16" s="50" customFormat="1" ht="34.5" customHeight="1">
      <c r="A6" s="64" t="s">
        <v>213</v>
      </c>
      <c r="B6" s="65">
        <v>7.63</v>
      </c>
      <c r="C6" s="66">
        <v>4.9</v>
      </c>
      <c r="E6" s="59"/>
      <c r="G6" s="59"/>
      <c r="I6" s="59"/>
      <c r="J6" s="59"/>
      <c r="K6" s="59"/>
      <c r="L6" s="59"/>
      <c r="M6" s="59"/>
      <c r="N6" s="59"/>
      <c r="O6" s="59"/>
      <c r="P6" s="59"/>
    </row>
    <row r="7" spans="1:16" s="51" customFormat="1" ht="34.5" customHeight="1">
      <c r="A7" s="67" t="s">
        <v>214</v>
      </c>
      <c r="B7" s="68"/>
      <c r="C7" s="68"/>
      <c r="D7" s="69"/>
      <c r="E7" s="69"/>
      <c r="F7" s="69"/>
      <c r="G7" s="69"/>
      <c r="H7" s="69"/>
      <c r="I7" s="69"/>
      <c r="J7" s="69"/>
      <c r="K7" s="69"/>
      <c r="L7" s="69"/>
      <c r="M7" s="69"/>
      <c r="O7" s="69"/>
      <c r="P7" s="69"/>
    </row>
    <row r="8" spans="1:16" s="51" customFormat="1" ht="34.5" customHeight="1">
      <c r="A8" s="70" t="s">
        <v>215</v>
      </c>
      <c r="B8" s="71">
        <v>0.53</v>
      </c>
      <c r="C8" s="71">
        <v>0.3</v>
      </c>
      <c r="D8" s="69"/>
      <c r="E8" s="69"/>
      <c r="G8" s="69"/>
      <c r="H8" s="69"/>
      <c r="I8" s="69"/>
      <c r="J8" s="69"/>
      <c r="K8" s="69"/>
      <c r="L8" s="69"/>
      <c r="M8" s="69"/>
      <c r="O8" s="69"/>
      <c r="P8" s="69"/>
    </row>
    <row r="9" spans="1:16" s="51" customFormat="1" ht="34.5" customHeight="1">
      <c r="A9" s="70" t="s">
        <v>216</v>
      </c>
      <c r="B9" s="71">
        <v>7.1</v>
      </c>
      <c r="C9" s="71">
        <v>4.6</v>
      </c>
      <c r="D9" s="69"/>
      <c r="E9" s="69"/>
      <c r="H9" s="69"/>
      <c r="I9" s="69"/>
      <c r="L9" s="69"/>
      <c r="N9" s="69"/>
      <c r="P9" s="69"/>
    </row>
    <row r="10" spans="1:9" s="51" customFormat="1" ht="34.5" customHeight="1">
      <c r="A10" s="70" t="s">
        <v>217</v>
      </c>
      <c r="B10" s="72"/>
      <c r="C10" s="71"/>
      <c r="D10" s="69"/>
      <c r="E10" s="69"/>
      <c r="F10" s="69"/>
      <c r="G10" s="69"/>
      <c r="H10" s="69"/>
      <c r="I10" s="69"/>
    </row>
    <row r="11" spans="1:8" s="51" customFormat="1" ht="34.5" customHeight="1">
      <c r="A11" s="70" t="s">
        <v>218</v>
      </c>
      <c r="B11" s="71">
        <v>7.1</v>
      </c>
      <c r="C11" s="71">
        <v>4.6</v>
      </c>
      <c r="D11" s="69"/>
      <c r="E11" s="69"/>
      <c r="F11" s="69"/>
      <c r="G11" s="69"/>
      <c r="H11" s="69"/>
    </row>
    <row r="12" spans="1:3" s="52" customFormat="1" ht="15">
      <c r="A12" s="73" t="s">
        <v>219</v>
      </c>
      <c r="B12" s="73"/>
      <c r="C12" s="73"/>
    </row>
  </sheetData>
  <sheetProtection/>
  <mergeCells count="2">
    <mergeCell ref="A12:C12"/>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11"/>
  <sheetViews>
    <sheetView showGridLines="0" showZeros="0" workbookViewId="0" topLeftCell="A1">
      <selection activeCell="S22" sqref="S22"/>
    </sheetView>
  </sheetViews>
  <sheetFormatPr defaultColWidth="6.83203125" defaultRowHeight="19.5" customHeight="1"/>
  <cols>
    <col min="1" max="1" width="42.83203125" style="27" customWidth="1"/>
    <col min="2" max="4" width="7.16015625" style="28" customWidth="1"/>
    <col min="5" max="5" width="47" style="28" customWidth="1"/>
    <col min="6" max="6" width="39.5" style="28" customWidth="1"/>
    <col min="7" max="193" width="6.83203125" style="29" customWidth="1"/>
    <col min="194" max="194" width="6.83203125" style="0" customWidth="1"/>
  </cols>
  <sheetData>
    <row r="1" spans="1:6" s="23" customFormat="1" ht="36.75" customHeight="1">
      <c r="A1" s="30" t="s">
        <v>220</v>
      </c>
      <c r="B1" s="31"/>
      <c r="C1" s="31"/>
      <c r="D1" s="31"/>
      <c r="E1" s="31"/>
      <c r="F1" s="31"/>
    </row>
    <row r="2" spans="1:6" s="23" customFormat="1" ht="24" customHeight="1">
      <c r="A2" s="32"/>
      <c r="B2" s="32"/>
      <c r="C2" s="32"/>
      <c r="D2" s="32"/>
      <c r="E2" s="32"/>
      <c r="F2" s="33" t="s">
        <v>221</v>
      </c>
    </row>
    <row r="3" spans="1:6" s="23" customFormat="1" ht="15" customHeight="1">
      <c r="A3" s="34" t="s">
        <v>25</v>
      </c>
      <c r="B3" s="34"/>
      <c r="C3" s="34"/>
      <c r="D3" s="35"/>
      <c r="E3" s="35"/>
      <c r="F3" s="36" t="s">
        <v>26</v>
      </c>
    </row>
    <row r="4" spans="1:6" s="24" customFormat="1" ht="24" customHeight="1">
      <c r="A4" s="37" t="s">
        <v>56</v>
      </c>
      <c r="B4" s="8" t="s">
        <v>222</v>
      </c>
      <c r="C4" s="8"/>
      <c r="D4" s="8"/>
      <c r="E4" s="8" t="s">
        <v>71</v>
      </c>
      <c r="F4" s="38" t="s">
        <v>212</v>
      </c>
    </row>
    <row r="5" spans="1:6" s="24" customFormat="1" ht="24.75" customHeight="1">
      <c r="A5" s="37"/>
      <c r="B5" s="8"/>
      <c r="C5" s="8"/>
      <c r="D5" s="8"/>
      <c r="E5" s="8"/>
      <c r="F5" s="38"/>
    </row>
    <row r="6" spans="1:6" s="25" customFormat="1" ht="38.25" customHeight="1">
      <c r="A6" s="37"/>
      <c r="B6" s="39" t="s">
        <v>72</v>
      </c>
      <c r="C6" s="39" t="s">
        <v>73</v>
      </c>
      <c r="D6" s="39" t="s">
        <v>74</v>
      </c>
      <c r="E6" s="8"/>
      <c r="F6" s="38"/>
    </row>
    <row r="7" spans="1:193" s="26" customFormat="1" ht="35.25" customHeight="1">
      <c r="A7" s="40"/>
      <c r="B7" s="41"/>
      <c r="C7" s="41"/>
      <c r="D7" s="41"/>
      <c r="E7" s="42" t="s">
        <v>59</v>
      </c>
      <c r="F7" s="43">
        <f>SUM(F8:F11)</f>
        <v>78.62</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row>
    <row r="8" spans="1:6" ht="30" customHeight="1">
      <c r="A8" s="45" t="s">
        <v>67</v>
      </c>
      <c r="B8" s="46" t="s">
        <v>75</v>
      </c>
      <c r="C8" s="46" t="s">
        <v>79</v>
      </c>
      <c r="D8" s="46" t="s">
        <v>77</v>
      </c>
      <c r="E8" s="47" t="s">
        <v>80</v>
      </c>
      <c r="F8" s="48">
        <v>59.63</v>
      </c>
    </row>
    <row r="9" spans="1:6" ht="30" customHeight="1">
      <c r="A9" s="45"/>
      <c r="B9" s="46" t="s">
        <v>75</v>
      </c>
      <c r="C9" s="46" t="s">
        <v>83</v>
      </c>
      <c r="D9" s="46" t="s">
        <v>79</v>
      </c>
      <c r="E9" s="46" t="s">
        <v>84</v>
      </c>
      <c r="F9" s="48">
        <v>13.84</v>
      </c>
    </row>
    <row r="10" spans="1:6" ht="30" customHeight="1">
      <c r="A10" s="45"/>
      <c r="B10" s="46" t="s">
        <v>87</v>
      </c>
      <c r="C10" s="49" t="s">
        <v>89</v>
      </c>
      <c r="D10" s="49" t="s">
        <v>79</v>
      </c>
      <c r="E10" s="47" t="s">
        <v>91</v>
      </c>
      <c r="F10" s="48">
        <v>3.9</v>
      </c>
    </row>
    <row r="11" spans="1:6" ht="30" customHeight="1">
      <c r="A11" s="45"/>
      <c r="B11" s="46" t="s">
        <v>87</v>
      </c>
      <c r="C11" s="49" t="s">
        <v>89</v>
      </c>
      <c r="D11" s="49" t="s">
        <v>85</v>
      </c>
      <c r="E11" s="47" t="s">
        <v>92</v>
      </c>
      <c r="F11" s="48">
        <v>1.25</v>
      </c>
    </row>
  </sheetData>
  <sheetProtection/>
  <mergeCells count="5">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2"/>
  <sheetViews>
    <sheetView showGridLines="0" showZeros="0" workbookViewId="0" topLeftCell="C7">
      <selection activeCell="O8" sqref="O8"/>
    </sheetView>
  </sheetViews>
  <sheetFormatPr defaultColWidth="9.33203125" defaultRowHeight="12.75" customHeight="1"/>
  <cols>
    <col min="1" max="1" width="12" style="1" customWidth="1"/>
    <col min="2" max="2" width="19.66015625" style="1" customWidth="1"/>
    <col min="3" max="3" width="9.5" style="1" customWidth="1"/>
    <col min="4" max="4" width="9" style="1" bestFit="1" customWidth="1"/>
    <col min="5" max="5" width="5.83203125" style="1" customWidth="1"/>
    <col min="6" max="7" width="6.5" style="1" customWidth="1"/>
    <col min="8" max="8" width="6.83203125" style="1" customWidth="1"/>
    <col min="9" max="10" width="5" style="1" customWidth="1"/>
    <col min="11" max="11" width="8.16015625" style="1" customWidth="1"/>
    <col min="12" max="12" width="7.33203125" style="1" customWidth="1"/>
    <col min="13" max="13" width="29.66015625" style="1" customWidth="1"/>
    <col min="14" max="14" width="53.66015625" style="1" customWidth="1"/>
    <col min="15" max="15" width="16.16015625" style="1" customWidth="1"/>
    <col min="16" max="16" width="13.66015625" style="1" customWidth="1"/>
    <col min="17" max="17" width="12.66015625" style="1" customWidth="1"/>
    <col min="18" max="18" width="10.33203125" style="1" customWidth="1"/>
    <col min="19" max="19" width="13.33203125" style="1" customWidth="1"/>
    <col min="20" max="21" width="11.66015625" style="1" customWidth="1"/>
    <col min="22" max="22" width="14.66015625" style="1" customWidth="1"/>
    <col min="23" max="16384" width="9.33203125" style="1" customWidth="1"/>
  </cols>
  <sheetData>
    <row r="1" spans="1:22" ht="21.75">
      <c r="A1" s="2" t="s">
        <v>223</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20" t="s">
        <v>224</v>
      </c>
      <c r="V2" s="2"/>
    </row>
    <row r="3" spans="1:22" ht="12.75" customHeight="1">
      <c r="A3" s="3" t="s">
        <v>25</v>
      </c>
      <c r="B3" s="4"/>
      <c r="C3" s="4"/>
      <c r="D3" s="4"/>
      <c r="E3" s="4"/>
      <c r="F3" s="4"/>
      <c r="G3" s="4"/>
      <c r="H3" s="4"/>
      <c r="I3" s="4"/>
      <c r="J3" s="4"/>
      <c r="K3" s="4"/>
      <c r="L3" s="4"/>
      <c r="M3" s="4"/>
      <c r="N3" s="4"/>
      <c r="O3" s="4"/>
      <c r="P3" s="4"/>
      <c r="Q3" s="4"/>
      <c r="R3" s="4"/>
      <c r="S3" s="4"/>
      <c r="T3" s="4"/>
      <c r="U3" s="21" t="s">
        <v>26</v>
      </c>
      <c r="V3" s="4"/>
    </row>
    <row r="4" spans="1:22" ht="12.75" customHeight="1">
      <c r="A4" s="5" t="s">
        <v>56</v>
      </c>
      <c r="B4" s="5" t="s">
        <v>177</v>
      </c>
      <c r="C4" s="6" t="s">
        <v>109</v>
      </c>
      <c r="D4" s="6"/>
      <c r="E4" s="6"/>
      <c r="F4" s="6"/>
      <c r="G4" s="6"/>
      <c r="H4" s="6"/>
      <c r="I4" s="6"/>
      <c r="J4" s="6"/>
      <c r="K4" s="6"/>
      <c r="L4" s="6"/>
      <c r="M4" s="15" t="s">
        <v>225</v>
      </c>
      <c r="N4" s="15" t="s">
        <v>226</v>
      </c>
      <c r="O4" s="16" t="s">
        <v>227</v>
      </c>
      <c r="P4" s="17"/>
      <c r="Q4" s="17"/>
      <c r="R4" s="22"/>
      <c r="S4" s="16" t="s">
        <v>228</v>
      </c>
      <c r="T4" s="17"/>
      <c r="U4" s="17"/>
      <c r="V4" s="22"/>
    </row>
    <row r="5" spans="1:22" ht="37.5" customHeight="1">
      <c r="A5" s="7"/>
      <c r="B5" s="7"/>
      <c r="C5" s="6" t="s">
        <v>59</v>
      </c>
      <c r="D5" s="8" t="s">
        <v>31</v>
      </c>
      <c r="E5" s="8"/>
      <c r="F5" s="8" t="s">
        <v>35</v>
      </c>
      <c r="G5" s="8" t="s">
        <v>37</v>
      </c>
      <c r="H5" s="8" t="s">
        <v>39</v>
      </c>
      <c r="I5" s="8" t="s">
        <v>41</v>
      </c>
      <c r="J5" s="8" t="s">
        <v>43</v>
      </c>
      <c r="K5" s="8"/>
      <c r="L5" s="8" t="s">
        <v>46</v>
      </c>
      <c r="M5" s="18"/>
      <c r="N5" s="18"/>
      <c r="O5" s="15" t="s">
        <v>229</v>
      </c>
      <c r="P5" s="15" t="s">
        <v>230</v>
      </c>
      <c r="Q5" s="15" t="s">
        <v>231</v>
      </c>
      <c r="R5" s="15" t="s">
        <v>232</v>
      </c>
      <c r="S5" s="15" t="s">
        <v>229</v>
      </c>
      <c r="T5" s="15" t="s">
        <v>230</v>
      </c>
      <c r="U5" s="15" t="s">
        <v>231</v>
      </c>
      <c r="V5" s="15" t="s">
        <v>232</v>
      </c>
    </row>
    <row r="6" spans="1:22" ht="87.75" customHeight="1">
      <c r="A6" s="9"/>
      <c r="B6" s="9"/>
      <c r="C6" s="6"/>
      <c r="D6" s="10" t="s">
        <v>62</v>
      </c>
      <c r="E6" s="8" t="s">
        <v>63</v>
      </c>
      <c r="F6" s="8"/>
      <c r="G6" s="8"/>
      <c r="H6" s="8"/>
      <c r="I6" s="8"/>
      <c r="J6" s="10" t="s">
        <v>62</v>
      </c>
      <c r="K6" s="10" t="s">
        <v>63</v>
      </c>
      <c r="L6" s="8"/>
      <c r="M6" s="19"/>
      <c r="N6" s="19"/>
      <c r="O6" s="19"/>
      <c r="P6" s="19"/>
      <c r="Q6" s="19"/>
      <c r="R6" s="19"/>
      <c r="S6" s="19"/>
      <c r="T6" s="19"/>
      <c r="U6" s="19"/>
      <c r="V6" s="19"/>
    </row>
    <row r="7" spans="1:22" ht="126.75" customHeight="1">
      <c r="A7" s="11" t="s">
        <v>180</v>
      </c>
      <c r="B7" s="11" t="s">
        <v>187</v>
      </c>
      <c r="C7" s="12">
        <v>18</v>
      </c>
      <c r="D7" s="12">
        <v>18</v>
      </c>
      <c r="E7" s="13"/>
      <c r="F7" s="13"/>
      <c r="G7" s="13"/>
      <c r="H7" s="13"/>
      <c r="I7" s="13"/>
      <c r="J7" s="13"/>
      <c r="K7" s="13"/>
      <c r="L7" s="13"/>
      <c r="M7" s="13" t="s">
        <v>233</v>
      </c>
      <c r="N7" s="13" t="s">
        <v>234</v>
      </c>
      <c r="O7" s="13" t="s">
        <v>235</v>
      </c>
      <c r="P7" s="13" t="s">
        <v>236</v>
      </c>
      <c r="Q7" s="13"/>
      <c r="R7" s="13"/>
      <c r="S7" s="13" t="s">
        <v>237</v>
      </c>
      <c r="T7" s="13" t="s">
        <v>238</v>
      </c>
      <c r="U7" s="13" t="s">
        <v>239</v>
      </c>
      <c r="V7" s="13" t="s">
        <v>240</v>
      </c>
    </row>
    <row r="8" spans="1:22" ht="67.5" customHeight="1">
      <c r="A8" s="11" t="s">
        <v>180</v>
      </c>
      <c r="B8" s="11" t="s">
        <v>183</v>
      </c>
      <c r="C8" s="12">
        <v>5.22</v>
      </c>
      <c r="D8" s="12">
        <v>5.22</v>
      </c>
      <c r="E8" s="13"/>
      <c r="F8" s="13"/>
      <c r="G8" s="13"/>
      <c r="H8" s="13"/>
      <c r="I8" s="13"/>
      <c r="J8" s="13"/>
      <c r="K8" s="13"/>
      <c r="L8" s="13"/>
      <c r="M8" s="13" t="s">
        <v>241</v>
      </c>
      <c r="N8" s="13" t="s">
        <v>242</v>
      </c>
      <c r="O8" s="13" t="s">
        <v>243</v>
      </c>
      <c r="P8" s="13"/>
      <c r="Q8" s="13"/>
      <c r="R8" s="13"/>
      <c r="S8" s="13" t="s">
        <v>244</v>
      </c>
      <c r="T8" s="13" t="s">
        <v>245</v>
      </c>
      <c r="U8" s="13"/>
      <c r="V8" s="13"/>
    </row>
    <row r="9" spans="1:22" ht="97.5" customHeight="1">
      <c r="A9" s="11" t="s">
        <v>180</v>
      </c>
      <c r="B9" s="11" t="s">
        <v>185</v>
      </c>
      <c r="C9" s="12">
        <v>2</v>
      </c>
      <c r="D9" s="12">
        <v>2</v>
      </c>
      <c r="E9" s="13"/>
      <c r="F9" s="13"/>
      <c r="G9" s="13"/>
      <c r="H9" s="13"/>
      <c r="I9" s="13"/>
      <c r="J9" s="13"/>
      <c r="K9" s="13"/>
      <c r="L9" s="13"/>
      <c r="M9" s="13" t="s">
        <v>246</v>
      </c>
      <c r="N9" s="13" t="s">
        <v>247</v>
      </c>
      <c r="O9" s="13" t="s">
        <v>248</v>
      </c>
      <c r="P9" s="13"/>
      <c r="Q9" s="13"/>
      <c r="R9" s="13"/>
      <c r="S9" s="13" t="s">
        <v>249</v>
      </c>
      <c r="T9" s="13"/>
      <c r="U9" s="13"/>
      <c r="V9" s="13"/>
    </row>
    <row r="10" spans="1:22" ht="56.25" customHeight="1">
      <c r="A10" s="11" t="s">
        <v>180</v>
      </c>
      <c r="B10" s="11" t="s">
        <v>181</v>
      </c>
      <c r="C10" s="12">
        <v>1.5</v>
      </c>
      <c r="D10" s="12">
        <v>1.5</v>
      </c>
      <c r="E10" s="13"/>
      <c r="F10" s="13"/>
      <c r="G10" s="13"/>
      <c r="H10" s="13"/>
      <c r="I10" s="13"/>
      <c r="J10" s="13"/>
      <c r="K10" s="13"/>
      <c r="L10" s="13"/>
      <c r="M10" s="13" t="s">
        <v>182</v>
      </c>
      <c r="N10" s="13" t="s">
        <v>250</v>
      </c>
      <c r="O10" s="13" t="s">
        <v>251</v>
      </c>
      <c r="P10" s="13"/>
      <c r="Q10" s="13"/>
      <c r="R10" s="13"/>
      <c r="S10" s="13" t="s">
        <v>252</v>
      </c>
      <c r="T10" s="13"/>
      <c r="U10" s="13"/>
      <c r="V10" s="13"/>
    </row>
    <row r="11" spans="1:22" ht="58.5" customHeight="1">
      <c r="A11" s="11" t="s">
        <v>180</v>
      </c>
      <c r="B11" s="11" t="s">
        <v>189</v>
      </c>
      <c r="C11" s="12">
        <v>7</v>
      </c>
      <c r="D11" s="12">
        <v>7</v>
      </c>
      <c r="E11" s="13"/>
      <c r="F11" s="13"/>
      <c r="G11" s="13"/>
      <c r="H11" s="13"/>
      <c r="I11" s="13"/>
      <c r="J11" s="13"/>
      <c r="K11" s="13"/>
      <c r="L11" s="13"/>
      <c r="M11" s="13" t="s">
        <v>253</v>
      </c>
      <c r="N11" s="13" t="s">
        <v>254</v>
      </c>
      <c r="O11" s="13" t="s">
        <v>255</v>
      </c>
      <c r="P11" s="13" t="s">
        <v>256</v>
      </c>
      <c r="Q11" s="13"/>
      <c r="R11" s="13"/>
      <c r="S11" s="13" t="s">
        <v>257</v>
      </c>
      <c r="T11" s="13" t="s">
        <v>258</v>
      </c>
      <c r="U11" s="13"/>
      <c r="V11" s="13"/>
    </row>
    <row r="12" ht="12.75" customHeight="1">
      <c r="A12" s="14"/>
    </row>
  </sheetData>
  <sheetProtection/>
  <mergeCells count="2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2018-02-07T06:04:10Z</cp:lastPrinted>
  <dcterms:created xsi:type="dcterms:W3CDTF">2017-01-26T02:06:17Z</dcterms:created>
  <dcterms:modified xsi:type="dcterms:W3CDTF">2012-12-31T17:34:52Z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2052-11.1.0.8472</vt:lpwstr>
  </property>
</Properties>
</file>